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Marzo/"/>
    </mc:Choice>
  </mc:AlternateContent>
  <xr:revisionPtr revIDLastSave="1351" documentId="13_ncr:1_{406AF520-6308-4735-B5AD-8CCDE2FFAFB7}" xr6:coauthVersionLast="47" xr6:coauthVersionMax="47" xr10:uidLastSave="{034AF80F-49A2-48B5-828F-DF4075C2AB06}"/>
  <bookViews>
    <workbookView xWindow="57480" yWindow="-120" windowWidth="29040" windowHeight="15720" activeTab="1"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4"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2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<sst xmlns="http://schemas.openxmlformats.org/spreadsheetml/2006/main" count="3867" uniqueCount="3551">
  <si>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</si>
  <si>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</si>
  <si>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</si>
  <si>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</si>
  <si>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</si>
  <si>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</si>
  <si>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</si>
  <si>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</si>
  <si>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</si>
  <si>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</si>
  <si>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</si>
  <si>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</si>
  <si>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</si>
  <si>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</si>
  <si>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</si>
  <si>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</si>
  <si>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</si>
  <si>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</si>
  <si>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</si>
  <si>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</si>
  <si>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</si>
  <si>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</si>
  <si>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</si>
  <si>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</si>
  <si>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</si>
  <si>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</si>
  <si>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</si>
  <si>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</si>
  <si>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</si>
  <si>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</si>
  <si>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</si>
  <si>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</si>
  <si>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</si>
  <si>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</si>
  <si>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</si>
  <si>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</si>
  <si>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</si>
  <si>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</si>
  <si>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</si>
  <si>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</si>
  <si>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</si>
  <si>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</si>
  <si>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</si>
  <si>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</si>
  <si>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</si>
  <si>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</si>
  <si>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</si>
  <si>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</si>
  <si>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</si>
  <si>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</si>
  <si>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</si>
  <si>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</si>
  <si>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</si>
  <si>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</si>
  <si>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</si>
  <si>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</si>
  <si>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</si>
  <si>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</si>
  <si>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</si>
  <si>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</si>
  <si>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</si>
  <si>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</si>
  <si>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</si>
  <si>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</si>
  <si>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</si>
  <si>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</si>
  <si>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</si>
  <si>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</si>
  <si>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</si>
  <si>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</si>
  <si>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</si>
  <si>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</si>
  <si>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</si>
  <si>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</si>
  <si>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</si>
  <si>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</si>
  <si>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</si>
  <si>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</si>
  <si>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</si>
  <si>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</si>
  <si>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</si>
  <si>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</si>
  <si>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</si>
  <si>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</si>
  <si>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</si>
  <si>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</si>
  <si>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</si>
  <si>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</si>
  <si>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</si>
  <si>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</si>
  <si>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</si>
  <si>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</si>
  <si>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</si>
  <si>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</si>
  <si>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</si>
  <si>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</si>
  <si>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</si>
  <si>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</si>
  <si>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</si>
  <si>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</si>
  <si>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</si>
  <si>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</si>
  <si>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</si>
  <si>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</si>
  <si>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</si>
  <si>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</si>
  <si>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</si>
  <si>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</si>
  <si>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</si>
  <si>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</si>
  <si>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</si>
  <si>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</si>
  <si>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</si>
  <si>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</si>
  <si>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</si>
  <si>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</si>
  <si>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</si>
  <si>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</si>
  <si>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</si>
  <si>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</si>
  <si>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</si>
  <si>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</si>
  <si>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</si>
  <si>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</si>
  <si>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</si>
  <si>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</si>
  <si>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</si>
  <si>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</si>
  <si>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</si>
  <si>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</si>
  <si>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</si>
  <si>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</si>
  <si>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</si>
  <si>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</si>
  <si>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</si>
  <si>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</si>
  <si>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</si>
  <si>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</si>
  <si>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</si>
  <si>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</si>
  <si>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</si>
  <si>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</si>
  <si>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</si>
  <si>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</si>
  <si>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</si>
  <si>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</si>
  <si>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</si>
  <si>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</si>
  <si>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</si>
  <si>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</si>
  <si>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</si>
  <si>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</si>
  <si>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</si>
  <si>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</si>
  <si>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</si>
  <si>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</si>
  <si>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</si>
  <si>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</si>
  <si>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</si>
  <si>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</si>
  <si>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</si>
  <si>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</si>
  <si>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</si>
  <si>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</si>
  <si>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</si>
  <si>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</si>
  <si>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</si>
  <si>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</si>
  <si>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</si>
  <si>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</si>
  <si>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</si>
  <si>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</si>
  <si>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</si>
  <si>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</si>
  <si>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</si>
  <si>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</si>
  <si>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</si>
  <si>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</si>
  <si>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</si>
  <si>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</si>
  <si>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</si>
  <si>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</si>
  <si>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</si>
  <si>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</si>
  <si>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</si>
  <si>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</si>
  <si>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</si>
  <si>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</si>
  <si>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</si>
  <si>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</si>
  <si>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</si>
  <si>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</si>
  <si>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</si>
  <si>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</si>
  <si>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</si>
  <si>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</si>
  <si>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</si>
  <si>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</si>
  <si>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</si>
  <si>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</si>
  <si>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</si>
  <si>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</si>
  <si>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</si>
  <si>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</si>
  <si>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</si>
  <si>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</si>
  <si>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</si>
  <si>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</si>
  <si>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</si>
  <si>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</si>
  <si>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</si>
  <si>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</si>
  <si>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</si>
  <si>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</si>
  <si>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</si>
  <si>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</si>
  <si>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</si>
  <si>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</si>
  <si>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</si>
  <si>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</si>
  <si>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</si>
  <si>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</si>
  <si>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</si>
  <si>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</si>
  <si>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</si>
  <si>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</si>
  <si>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</si>
  <si>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</si>
  <si>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</si>
  <si>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</si>
  <si>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</si>
  <si>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</si>
  <si>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</si>
  <si>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</si>
  <si>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</si>
  <si>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</si>
  <si>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</si>
  <si>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</si>
  <si>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</si>
  <si>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</si>
  <si>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</si>
  <si>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</si>
  <si>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</si>
  <si>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</si>
  <si>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</si>
  <si>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</si>
  <si>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</si>
  <si>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</si>
  <si>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</si>
  <si>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</si>
  <si>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</si>
  <si>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</si>
  <si>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</si>
  <si>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</si>
  <si>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</si>
  <si>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</si>
  <si>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</si>
  <si>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</si>
  <si>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</si>
  <si>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</si>
  <si>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</si>
  <si>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</si>
  <si>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</si>
  <si>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</si>
  <si>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</si>
  <si>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</si>
  <si>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</si>
  <si>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</si>
  <si>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</si>
  <si>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</si>
  <si>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</si>
  <si>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</si>
  <si>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</si>
  <si>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</si>
  <si>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</si>
  <si>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</si>
  <si>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</si>
  <si>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</si>
  <si>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</si>
  <si>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</si>
  <si>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</si>
  <si>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</si>
  <si>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</si>
  <si>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</si>
  <si>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</si>
  <si>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</si>
  <si>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</si>
  <si>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</si>
  <si>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</si>
  <si>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</si>
  <si>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</si>
  <si>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</si>
  <si>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</si>
  <si>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</si>
  <si>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</si>
  <si>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</si>
  <si>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</si>
  <si>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</si>
  <si>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</si>
  <si>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</si>
  <si>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</si>
  <si>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</si>
  <si>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</si>
  <si>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</si>
  <si>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</si>
  <si>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</si>
  <si>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</si>
  <si>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</si>
  <si>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</si>
  <si>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</si>
  <si>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</si>
  <si>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</si>
  <si>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</si>
  <si>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</si>
  <si>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</si>
  <si>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</si>
  <si>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</si>
  <si>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</si>
  <si>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</si>
  <si>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</si>
  <si>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</si>
  <si>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</si>
  <si>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</si>
  <si>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</si>
  <si>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</si>
  <si>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</si>
  <si>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</si>
  <si>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</si>
  <si>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</si>
  <si>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</si>
  <si>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</si>
  <si>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</si>
  <si>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</si>
  <si>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</si>
  <si>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</si>
  <si>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</si>
  <si>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</si>
  <si>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</si>
  <si>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</si>
  <si>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</si>
  <si>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</si>
  <si>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</si>
  <si>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</si>
  <si>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</si>
  <si>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</si>
  <si>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</si>
  <si>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</si>
  <si>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</si>
  <si>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</si>
  <si>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</si>
  <si>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</si>
  <si>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</si>
  <si>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</si>
  <si>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</si>
  <si>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</si>
  <si>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</si>
  <si>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</si>
  <si>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</si>
  <si>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</si>
  <si>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</si>
  <si>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</si>
  <si>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</si>
  <si>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</si>
  <si>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</si>
  <si>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</si>
  <si>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</si>
  <si>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</si>
  <si>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</si>
  <si>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</si>
  <si>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</si>
  <si>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</si>
  <si>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</si>
  <si>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</si>
  <si>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</si>
  <si>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</si>
  <si>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</si>
  <si>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</si>
  <si>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</si>
  <si>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</si>
  <si>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</si>
  <si>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</si>
  <si>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</si>
  <si>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</si>
  <si>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</si>
  <si>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</si>
  <si>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</si>
  <si>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</si>
  <si>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</si>
  <si>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</si>
  <si>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</si>
  <si>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</si>
  <si>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</si>
  <si>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</si>
  <si>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</si>
  <si>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</si>
  <si>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</si>
  <si>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</si>
  <si>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</si>
  <si>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</si>
  <si>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</si>
  <si>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</si>
  <si>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</si>
  <si>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</si>
  <si>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</si>
  <si>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</si>
  <si>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</si>
  <si>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</si>
  <si>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</si>
  <si>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</si>
  <si>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</si>
  <si>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</si>
  <si>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</si>
  <si>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</si>
  <si>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</si>
  <si>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</si>
  <si>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</si>
  <si>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</si>
  <si>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</si>
  <si>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</si>
  <si>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</si>
  <si>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</si>
  <si>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</si>
  <si>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</si>
  <si>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</si>
  <si>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</si>
  <si>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</si>
  <si>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</si>
  <si>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</si>
  <si>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</si>
  <si>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</si>
  <si>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</si>
  <si>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</si>
  <si>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</si>
  <si>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</si>
  <si>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</si>
  <si>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</si>
  <si>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</si>
  <si>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</si>
  <si>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</si>
  <si>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</si>
  <si>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</si>
  <si>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</si>
  <si>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</si>
  <si>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</si>
  <si>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</si>
  <si>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</si>
  <si>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</si>
  <si>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</si>
  <si>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</si>
  <si>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</si>
  <si>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</si>
  <si>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</si>
  <si>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</si>
  <si>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</si>
  <si>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</si>
  <si>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</si>
  <si>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</si>
  <si>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</si>
  <si>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</si>
  <si>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</si>
  <si>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</si>
  <si>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</si>
  <si>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</si>
  <si>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</si>
  <si>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</si>
  <si>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</si>
  <si>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</si>
  <si>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</si>
  <si>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</si>
  <si>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</si>
  <si>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</si>
  <si>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</si>
  <si>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</si>
  <si>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</si>
  <si>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</si>
  <si>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</si>
  <si>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</si>
  <si>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</si>
  <si>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</si>
  <si>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</si>
  <si>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</si>
  <si>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</si>
  <si>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</si>
  <si>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</si>
  <si>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</si>
  <si>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</si>
  <si>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</si>
  <si>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</si>
  <si>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</si>
  <si>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</si>
  <si>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</si>
  <si>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</si>
  <si>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</si>
  <si>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</si>
  <si>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</si>
  <si>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</si>
  <si>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</si>
  <si>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</si>
  <si>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</si>
  <si>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</si>
  <si>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</si>
  <si>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</si>
  <si>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</si>
  <si>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</si>
  <si>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</si>
  <si>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</si>
  <si>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</si>
  <si>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</si>
  <si>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</si>
  <si>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</si>
  <si>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</si>
  <si>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</si>
  <si>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</si>
  <si>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</si>
  <si>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</si>
  <si>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</si>
  <si>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</si>
  <si>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</si>
  <si>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</si>
  <si>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</si>
  <si>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</si>
  <si>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</si>
  <si>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</si>
  <si>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</si>
  <si>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</si>
  <si>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</si>
  <si>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</si>
  <si>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</si>
  <si>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</si>
  <si>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</si>
  <si>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</si>
  <si>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</si>
  <si>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</si>
  <si>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</si>
  <si>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</si>
  <si>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</si>
  <si>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</si>
  <si>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</si>
  <si>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</si>
  <si>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</si>
  <si>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</si>
  <si>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</si>
  <si>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</si>
  <si>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</si>
  <si>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</si>
  <si>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</si>
  <si>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</si>
  <si>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</si>
  <si>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</si>
  <si>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</si>
  <si>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</si>
  <si>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</si>
  <si>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</si>
  <si>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</si>
  <si>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</si>
  <si>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</si>
  <si>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</si>
  <si>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</si>
  <si>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</si>
  <si>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</si>
  <si>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</si>
  <si>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</si>
  <si>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</si>
  <si>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</si>
  <si>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</si>
  <si>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</si>
  <si>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</si>
  <si>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</si>
  <si>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</si>
  <si>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</si>
  <si>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</si>
  <si>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</si>
  <si>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</si>
  <si>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</si>
  <si>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</si>
  <si>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</si>
  <si>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</si>
  <si>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</si>
  <si>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</si>
  <si>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</si>
  <si>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</si>
  <si>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</si>
  <si>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</si>
  <si>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</si>
  <si>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</si>
  <si>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</si>
  <si>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</si>
  <si>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</si>
  <si>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</si>
  <si>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</si>
  <si>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</si>
  <si>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</si>
  <si>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</si>
  <si>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</si>
  <si>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</si>
  <si>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</si>
  <si>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</si>
  <si>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</si>
  <si>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</si>
  <si>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</si>
  <si>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</si>
  <si>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</si>
  <si>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</si>
  <si>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</si>
  <si>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</si>
  <si>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</si>
  <si>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</si>
  <si>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</si>
  <si>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</si>
  <si>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</si>
  <si>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</si>
  <si>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</si>
  <si>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</si>
  <si>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</si>
  <si>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</si>
  <si>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</si>
  <si>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</si>
  <si>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</si>
  <si>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</si>
  <si>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</si>
  <si>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</si>
  <si>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</si>
  <si>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</si>
  <si>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</si>
  <si>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</si>
  <si>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</si>
  <si>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</si>
  <si>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</si>
  <si>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</si>
  <si>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</si>
  <si>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</si>
  <si>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</si>
  <si>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</si>
  <si>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</si>
  <si>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</si>
  <si>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</si>
  <si>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</si>
  <si>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</si>
  <si>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</si>
  <si>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</si>
  <si>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</si>
  <si>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</si>
  <si>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</si>
  <si>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</si>
  <si>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</si>
  <si>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</si>
  <si>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</si>
  <si>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</si>
  <si>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</si>
  <si>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</si>
  <si>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</si>
  <si>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</si>
  <si>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</si>
  <si>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</si>
  <si>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</si>
  <si>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</si>
  <si>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</si>
  <si>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</si>
  <si>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</si>
  <si>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</si>
  <si>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</si>
  <si>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</si>
  <si>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</si>
  <si>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</si>
  <si>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</si>
  <si>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</si>
  <si>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</si>
  <si>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</si>
  <si>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</si>
  <si>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</si>
  <si>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</si>
  <si>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</si>
  <si>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</si>
  <si>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</si>
  <si>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</si>
  <si>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</si>
  <si>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</si>
  <si>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</si>
  <si>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</si>
  <si>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</si>
  <si>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</si>
  <si>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</si>
  <si>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</si>
  <si>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</si>
  <si>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</si>
  <si>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</si>
  <si>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</si>
  <si>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</si>
  <si>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</si>
  <si>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</si>
  <si>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</si>
  <si>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</si>
  <si>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</si>
  <si>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</si>
  <si>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</si>
  <si>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</si>
  <si>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</si>
  <si>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</si>
  <si>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</si>
  <si>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</si>
  <si>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</si>
  <si>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</si>
  <si>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</si>
  <si>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</si>
  <si>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</si>
  <si>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</si>
  <si>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</si>
  <si>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</si>
  <si>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</si>
  <si>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</si>
  <si>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</si>
  <si>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</si>
  <si>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</si>
  <si>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</si>
  <si>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</si>
  <si>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</si>
  <si>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</si>
  <si>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</si>
  <si>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</si>
  <si>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</si>
  <si>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</si>
  <si>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</si>
  <si>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</si>
  <si>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</si>
  <si>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</si>
  <si>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</si>
  <si>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</si>
  <si>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</si>
  <si>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</si>
  <si>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</si>
  <si>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</si>
  <si>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</si>
  <si>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</si>
  <si>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</si>
  <si>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</si>
  <si>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</si>
  <si>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</si>
  <si>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</si>
  <si>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</si>
  <si>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</si>
  <si>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</si>
  <si>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</si>
  <si>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</si>
  <si>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</si>
  <si>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</si>
  <si>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</si>
  <si>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</si>
  <si>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</si>
  <si>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</si>
  <si>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</si>
  <si>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</si>
  <si>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</si>
  <si>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</si>
  <si>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</si>
  <si>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</si>
  <si>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</si>
  <si>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</si>
  <si>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</si>
  <si>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</si>
  <si>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</si>
  <si>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</si>
  <si>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</si>
  <si>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</si>
  <si>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</si>
  <si>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</si>
  <si>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</si>
  <si>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</si>
  <si>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</si>
  <si>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</si>
  <si>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</si>
  <si>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</si>
  <si>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</si>
  <si>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</si>
  <si>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</si>
  <si>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</si>
  <si>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</si>
  <si>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</si>
  <si>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</si>
  <si>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</si>
  <si>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</si>
  <si>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</si>
  <si>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</si>
  <si>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</si>
  <si>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</si>
  <si>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</si>
  <si>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</si>
  <si>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</si>
  <si>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</si>
  <si>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</si>
  <si>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</si>
  <si>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</si>
  <si>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</si>
  <si>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</si>
  <si>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</si>
  <si>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</si>
  <si>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</si>
  <si>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</si>
  <si>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</si>
  <si>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</si>
  <si>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</si>
  <si>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</si>
  <si>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</si>
  <si>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</si>
  <si>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</si>
  <si>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</si>
  <si>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</si>
  <si>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</si>
  <si>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</si>
  <si>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</si>
  <si>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</si>
  <si>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</si>
  <si>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</si>
  <si>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</si>
  <si>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</si>
  <si>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</si>
  <si>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</si>
  <si>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</si>
  <si>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</si>
  <si>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</si>
  <si>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</si>
  <si>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</si>
  <si>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</si>
  <si>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</si>
  <si>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</si>
  <si>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</si>
  <si>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</si>
  <si>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</si>
  <si>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</si>
  <si>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</si>
  <si>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</si>
  <si>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</si>
  <si>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</si>
  <si>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</si>
  <si>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</si>
  <si>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</si>
  <si>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</si>
  <si>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</si>
  <si>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</si>
  <si>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</si>
  <si>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</si>
  <si>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</si>
  <si>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</si>
  <si>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</si>
  <si>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</si>
  <si>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</si>
  <si>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</si>
  <si>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</si>
  <si>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</si>
  <si>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</si>
  <si>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</si>
  <si>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</si>
  <si>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</si>
  <si>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</si>
  <si>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</si>
  <si>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</si>
  <si>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</si>
  <si>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</si>
  <si>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</si>
  <si>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</si>
  <si>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</si>
  <si>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</si>
  <si>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</si>
  <si>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</si>
  <si>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</si>
  <si>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</si>
  <si>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</si>
  <si>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</si>
  <si>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</si>
  <si>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</si>
  <si>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</si>
  <si>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</si>
  <si>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</si>
  <si>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</si>
  <si>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</si>
  <si>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</si>
  <si>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</si>
  <si>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</si>
  <si>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</si>
  <si>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</si>
  <si>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</si>
  <si>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</si>
  <si>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</si>
  <si>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</si>
  <si>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</si>
  <si>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</si>
  <si>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</si>
  <si>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</si>
  <si>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</si>
  <si>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</si>
  <si>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</si>
  <si>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</si>
  <si>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</si>
  <si>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</si>
  <si>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</si>
  <si>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</si>
  <si>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</si>
  <si>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</si>
  <si>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</si>
  <si>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</si>
  <si>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</si>
  <si>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</si>
  <si>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</si>
  <si>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</si>
  <si>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</si>
  <si>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</si>
  <si>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</si>
  <si>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</si>
  <si>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</si>
  <si>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</si>
  <si>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</si>
  <si>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</si>
  <si>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</si>
  <si>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</si>
  <si>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</si>
  <si>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</si>
  <si>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</si>
  <si>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</si>
  <si>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</si>
  <si>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</si>
  <si>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</si>
  <si>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</si>
  <si>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</si>
  <si>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</si>
  <si>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</si>
  <si>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</si>
  <si>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</si>
  <si>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</si>
  <si>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</si>
  <si>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</si>
  <si>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</si>
  <si>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</si>
  <si>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</si>
  <si>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</si>
  <si>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</si>
  <si>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</si>
  <si>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</si>
  <si>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</si>
  <si>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</si>
  <si>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</si>
  <si>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</si>
  <si>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</si>
  <si>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</si>
  <si>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</si>
  <si>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</si>
  <si>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</si>
  <si>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</si>
  <si>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</si>
  <si>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</si>
  <si>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</si>
  <si>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</si>
  <si>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</si>
  <si>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</si>
  <si>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</si>
  <si>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</si>
  <si>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</si>
  <si>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</si>
  <si>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</si>
  <si>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</si>
  <si>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</si>
  <si>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</si>
  <si>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</si>
  <si>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</si>
  <si>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</si>
  <si>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</si>
  <si>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</si>
  <si>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</si>
  <si>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</si>
  <si>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</si>
  <si>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</si>
  <si>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</si>
  <si>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</si>
  <si>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</si>
  <si>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</si>
  <si>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</si>
  <si>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</si>
  <si>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</si>
  <si>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</si>
  <si>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</si>
  <si>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</si>
  <si>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</si>
  <si>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</si>
  <si>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</si>
  <si>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</si>
  <si>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</si>
  <si>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</si>
  <si>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</si>
  <si>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</si>
  <si>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</si>
  <si>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</si>
  <si>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</si>
  <si>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</si>
  <si>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</si>
  <si>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</si>
  <si>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</si>
  <si>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</si>
  <si>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</si>
  <si>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</si>
  <si>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</si>
  <si>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</si>
  <si>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</si>
  <si>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</si>
  <si>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</si>
  <si>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</si>
  <si>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</si>
  <si>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</si>
  <si>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</si>
  <si>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</si>
  <si>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</si>
  <si>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</si>
  <si>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</si>
  <si>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</si>
  <si>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</si>
  <si>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</si>
  <si>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</si>
  <si>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</si>
  <si>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</si>
  <si>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</si>
  <si>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</si>
  <si>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</si>
  <si>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</si>
  <si>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</si>
  <si>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</si>
  <si>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</si>
  <si>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</si>
  <si>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</si>
  <si>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</si>
  <si>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</si>
  <si>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</si>
  <si>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</si>
  <si>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</si>
  <si>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</si>
  <si>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</si>
  <si>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</si>
  <si>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</si>
  <si>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</si>
  <si>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</si>
  <si>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</si>
  <si>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</si>
  <si>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</si>
  <si>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</si>
  <si>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</si>
  <si>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</si>
  <si>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</si>
  <si>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</si>
  <si>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</si>
  <si>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</si>
  <si>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</si>
  <si>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</si>
  <si>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</si>
  <si>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</si>
  <si>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</si>
  <si>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</si>
  <si>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</si>
  <si>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</si>
  <si>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</si>
  <si>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</si>
  <si>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</si>
  <si>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</si>
  <si>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</si>
  <si>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</si>
  <si>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</si>
  <si>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</si>
  <si>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</si>
  <si>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</si>
  <si>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</si>
  <si>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</si>
  <si>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</si>
  <si>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</si>
  <si>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</si>
  <si>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</si>
  <si>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</si>
  <si>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</si>
  <si>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</si>
  <si>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</si>
  <si>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</si>
  <si>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</si>
  <si>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</si>
  <si>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</si>
  <si>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</si>
  <si>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</si>
  <si>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</si>
  <si>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</si>
  <si>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</si>
  <si>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</si>
  <si>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</si>
  <si>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</si>
  <si>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</si>
  <si>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</si>
  <si>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</si>
  <si>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</si>
  <si>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</si>
  <si>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</si>
  <si>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</si>
  <si>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</si>
  <si>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</si>
  <si>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</si>
  <si>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</si>
  <si>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</si>
  <si>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</si>
  <si>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</si>
  <si>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</si>
  <si>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</si>
  <si>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</si>
  <si>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</si>
  <si>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</si>
  <si>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</si>
  <si>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</si>
  <si>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</si>
  <si>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</si>
  <si>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</si>
  <si>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</si>
  <si>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</si>
  <si>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</si>
  <si>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</si>
  <si>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</si>
  <si>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</si>
  <si>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</si>
  <si>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</si>
  <si>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</si>
  <si>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</si>
  <si>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</si>
  <si>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</si>
  <si>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</si>
  <si>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</si>
  <si>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</si>
  <si>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</si>
  <si>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</si>
  <si>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</si>
  <si>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</si>
  <si>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</si>
  <si>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</si>
  <si>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</si>
  <si>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</si>
  <si>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</si>
  <si>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</si>
  <si>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</si>
  <si>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</si>
  <si>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</si>
  <si>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</si>
  <si>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</si>
  <si>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</si>
  <si>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</si>
  <si>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</si>
  <si>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</si>
  <si>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</si>
  <si>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</si>
  <si>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</si>
  <si>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</si>
  <si>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</si>
  <si>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</si>
  <si>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</si>
  <si>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</si>
  <si>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</si>
  <si>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</si>
  <si>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</si>
  <si>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</si>
  <si>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</si>
  <si>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</si>
  <si>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</si>
  <si>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</si>
  <si>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</si>
  <si>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</si>
  <si>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</si>
  <si>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</si>
  <si>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</si>
  <si>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</si>
  <si>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</si>
  <si>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</si>
  <si>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</si>
  <si>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</si>
  <si>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</si>
  <si>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</si>
  <si>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</si>
  <si>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</si>
  <si>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</si>
  <si>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</si>
  <si>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</si>
  <si>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</si>
  <si>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</si>
  <si>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</si>
  <si>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</si>
  <si>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</si>
  <si>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</si>
  <si>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</si>
  <si>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</si>
  <si>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</si>
  <si>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</si>
  <si>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</si>
  <si>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</si>
  <si>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</si>
  <si>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</si>
  <si>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</si>
  <si>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</si>
  <si>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</si>
  <si>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</si>
  <si>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</si>
  <si>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</si>
  <si>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</si>
  <si>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</si>
  <si>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</si>
  <si>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</si>
  <si>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</si>
  <si>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</si>
  <si>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</si>
  <si>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</si>
  <si>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</si>
  <si>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</si>
  <si>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</si>
  <si>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</si>
  <si>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</si>
  <si>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</si>
  <si>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</si>
  <si>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</si>
  <si>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</si>
  <si>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</si>
  <si>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</si>
  <si>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</si>
  <si>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</si>
  <si>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</si>
  <si>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</si>
  <si>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</si>
  <si>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</si>
  <si>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</si>
  <si>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</si>
  <si>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</si>
  <si>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</si>
  <si>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</si>
  <si>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</si>
  <si>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</si>
  <si>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</si>
  <si>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</si>
  <si>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</si>
  <si>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</si>
  <si>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</si>
  <si>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</si>
  <si>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</si>
  <si>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</si>
  <si>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</si>
  <si>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</si>
  <si>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</si>
  <si>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</si>
  <si>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</si>
  <si>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</si>
  <si>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</si>
  <si>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</si>
  <si>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</si>
  <si>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</si>
  <si>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</si>
  <si>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</si>
  <si>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</si>
  <si>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</si>
  <si>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</si>
  <si>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</si>
  <si>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</si>
  <si>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</si>
  <si>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</si>
  <si>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</si>
  <si>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</si>
  <si>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</si>
  <si>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</si>
  <si>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</si>
  <si>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</si>
  <si>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</si>
  <si>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</si>
  <si>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</si>
  <si>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</si>
  <si>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</si>
  <si>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</si>
  <si>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</si>
  <si>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</si>
  <si>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</si>
  <si>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</si>
  <si>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</si>
  <si>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</si>
  <si>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</si>
  <si>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</si>
  <si>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</si>
  <si>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</si>
  <si>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</si>
  <si>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</si>
  <si>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</si>
  <si>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</si>
  <si>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</si>
  <si>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</si>
  <si>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</si>
  <si>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</si>
  <si>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</si>
  <si>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</si>
  <si>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</si>
  <si>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</si>
  <si>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</si>
  <si>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</si>
  <si>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</si>
  <si>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</si>
  <si>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</si>
  <si>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</si>
  <si>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</si>
  <si>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</si>
  <si>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</si>
  <si>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</si>
  <si>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</si>
  <si>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</si>
  <si>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</si>
  <si>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</si>
  <si>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</si>
  <si>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</si>
  <si>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</si>
  <si>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</si>
  <si>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</si>
  <si>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</si>
  <si>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</si>
  <si>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</si>
  <si>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</si>
  <si>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</si>
  <si>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</si>
  <si>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</si>
  <si>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</si>
  <si>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</si>
  <si>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</si>
  <si>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</si>
  <si>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</si>
  <si>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</si>
  <si>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</si>
  <si>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</si>
  <si>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</si>
  <si>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</si>
  <si>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</si>
  <si>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</si>
  <si>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</si>
  <si>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</si>
  <si>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</si>
  <si>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</si>
  <si>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</si>
  <si>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</si>
  <si>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</si>
  <si>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</si>
  <si>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</si>
  <si>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</si>
  <si>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</si>
  <si>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</si>
  <si>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</si>
  <si>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</si>
  <si>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</si>
  <si>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</si>
  <si>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</si>
  <si>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</si>
  <si>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</si>
  <si>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</si>
  <si>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</si>
  <si>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</si>
  <si>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</si>
  <si>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</si>
  <si>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</si>
  <si>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</si>
  <si>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</si>
  <si>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</si>
  <si>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</si>
  <si>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</si>
  <si>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</si>
  <si>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</si>
  <si>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</si>
  <si>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</si>
  <si>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</si>
  <si>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</si>
  <si>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</si>
  <si>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</si>
  <si>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</si>
  <si>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</si>
  <si>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</si>
  <si>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</si>
  <si>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</si>
  <si>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</si>
  <si>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</si>
  <si>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</si>
  <si>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</si>
  <si>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</si>
  <si>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</si>
  <si>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</si>
  <si>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</si>
  <si>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</si>
  <si>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</si>
  <si>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</si>
  <si>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</si>
  <si>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</si>
  <si>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</si>
  <si>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</si>
  <si>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</si>
  <si>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</si>
  <si>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</si>
  <si>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</si>
  <si>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</si>
  <si>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</si>
  <si>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</si>
  <si>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</si>
  <si>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</si>
  <si>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</si>
  <si>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</si>
  <si>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</si>
  <si>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</si>
  <si>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</si>
  <si>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</si>
  <si>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</si>
  <si>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</si>
  <si>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</si>
  <si>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</si>
  <si>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</si>
  <si>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</si>
  <si>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</si>
  <si>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</si>
  <si>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</si>
  <si>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</si>
  <si>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</si>
  <si>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</si>
  <si>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</si>
  <si>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</si>
  <si>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</si>
  <si>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</si>
  <si>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</si>
  <si>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</si>
  <si>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</si>
  <si>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</si>
  <si>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</si>
  <si>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</si>
  <si>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</si>
  <si>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</si>
  <si>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</si>
  <si>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</si>
  <si>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</si>
  <si>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</si>
  <si>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</si>
  <si>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</si>
  <si>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</si>
  <si>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</si>
  <si>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</si>
  <si>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</si>
  <si>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</si>
  <si>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</si>
  <si>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</si>
  <si>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</si>
  <si>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</si>
  <si>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</si>
  <si>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</si>
  <si>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</si>
  <si>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</si>
  <si>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</si>
  <si>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</si>
  <si>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</si>
  <si>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</si>
  <si>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</si>
  <si>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</si>
  <si>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</si>
  <si>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</si>
  <si>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</si>
  <si>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</si>
  <si>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</si>
  <si>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</si>
  <si>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</si>
  <si>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</si>
  <si>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</si>
  <si>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</si>
  <si>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</si>
  <si>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</si>
  <si>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</si>
  <si>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</si>
  <si>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</si>
  <si>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</si>
  <si>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</si>
  <si>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</si>
  <si>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</si>
  <si>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</si>
  <si>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</si>
  <si>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</si>
  <si>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</si>
  <si>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</si>
  <si>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</si>
  <si>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</si>
  <si>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</si>
  <si>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</si>
  <si>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</si>
  <si>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</si>
  <si>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</si>
  <si>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</si>
  <si>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</si>
  <si>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</si>
  <si>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</si>
  <si>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</si>
  <si>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</si>
  <si>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</si>
  <si>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</si>
  <si>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</si>
  <si>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</si>
  <si>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</si>
  <si>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</si>
  <si>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</si>
  <si>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</si>
  <si>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</si>
  <si>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</si>
  <si>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</si>
  <si>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</si>
  <si>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</si>
  <si>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</si>
  <si>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</si>
  <si>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</si>
  <si>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</si>
  <si>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</si>
  <si>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</si>
  <si>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</si>
  <si>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</si>
  <si>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</si>
  <si>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</si>
  <si>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</si>
  <si>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</si>
  <si>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</si>
  <si>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</si>
  <si>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</si>
  <si>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</si>
  <si>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</si>
  <si>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</si>
  <si>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</si>
  <si>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</si>
  <si>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</si>
  <si>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</si>
  <si>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</si>
  <si>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</si>
  <si>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</si>
  <si>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</si>
  <si>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</si>
  <si>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</si>
  <si>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</si>
  <si>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</si>
  <si>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</si>
  <si>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</si>
  <si>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</si>
  <si>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</si>
  <si>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</si>
  <si>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</si>
  <si>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</si>
  <si>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</si>
  <si>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</si>
  <si>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</si>
  <si>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</si>
  <si>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</si>
  <si>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</si>
  <si>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</si>
  <si>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</si>
  <si>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</si>
  <si>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</si>
  <si>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</si>
  <si>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</si>
  <si>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</si>
  <si>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</si>
  <si>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</si>
  <si>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</si>
  <si>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</si>
  <si>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</si>
  <si>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</si>
  <si>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</si>
  <si>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</si>
  <si>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</si>
  <si>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</si>
  <si>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</si>
  <si>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</si>
  <si>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</si>
  <si>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</si>
  <si>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</si>
  <si>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</si>
  <si>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</si>
  <si>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</si>
  <si>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</si>
  <si>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</si>
  <si>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</si>
  <si>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</si>
  <si>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</si>
  <si>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</si>
  <si>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</si>
  <si>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</si>
  <si>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</si>
  <si>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</si>
  <si>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</si>
  <si>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</si>
  <si>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</si>
  <si>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</si>
  <si>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</si>
  <si>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</si>
  <si>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</si>
  <si>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</si>
  <si>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</si>
  <si>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</si>
  <si>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</si>
  <si>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</si>
  <si>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</si>
  <si>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</si>
  <si>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</si>
  <si>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</si>
  <si>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</si>
  <si>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</si>
  <si>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</si>
  <si>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</si>
  <si>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</si>
  <si>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</si>
  <si>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</si>
  <si>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</si>
  <si>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</si>
  <si>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</si>
  <si>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</si>
  <si>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</si>
  <si>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</si>
  <si>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</si>
  <si>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</si>
  <si>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</si>
  <si>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</si>
  <si>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</si>
  <si>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</si>
  <si>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</si>
  <si>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</si>
  <si>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</si>
  <si>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</si>
  <si>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</si>
  <si>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</si>
  <si>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</si>
  <si>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</si>
  <si>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</si>
  <si>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</si>
  <si>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</si>
  <si>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</si>
  <si>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</si>
  <si>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</si>
  <si>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</si>
  <si>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</si>
  <si>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</si>
  <si>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</si>
  <si>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</si>
  <si>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</si>
  <si>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</si>
  <si>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</si>
  <si>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</si>
  <si>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</si>
  <si>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</si>
  <si>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</si>
  <si>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</si>
  <si>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</si>
  <si>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</si>
  <si>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</si>
  <si>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</si>
  <si>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</si>
  <si>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</si>
  <si>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</si>
  <si>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</si>
  <si>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</si>
  <si>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</si>
  <si>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</si>
  <si>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</si>
  <si>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</si>
  <si>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</si>
  <si>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</si>
  <si>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</si>
  <si>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</si>
  <si>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</si>
  <si>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</si>
  <si>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</si>
  <si>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</si>
  <si>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</si>
  <si>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</si>
  <si>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</si>
  <si>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</si>
  <si>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</si>
  <si>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</si>
  <si>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</si>
  <si>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</si>
  <si>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</si>
  <si>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</si>
  <si>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</si>
  <si>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</si>
  <si>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</si>
  <si>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</si>
  <si>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</si>
  <si>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</si>
  <si>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</si>
  <si>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</si>
  <si>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</si>
  <si>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</si>
  <si>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</si>
  <si>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</si>
  <si>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</si>
  <si>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</si>
  <si>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</si>
  <si>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</si>
  <si>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</si>
  <si>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</si>
  <si>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</si>
  <si>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</si>
  <si>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</si>
  <si>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</si>
  <si>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</si>
  <si>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</si>
  <si>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</si>
  <si>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</si>
  <si>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</si>
  <si>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</si>
  <si>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</si>
  <si>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</si>
  <si>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</si>
  <si>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</si>
  <si>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</si>
  <si>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</si>
  <si>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</si>
  <si>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</si>
  <si>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</si>
  <si>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</si>
  <si>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</si>
  <si>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</si>
  <si>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</si>
  <si>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</si>
  <si>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</si>
  <si>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</si>
  <si>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</si>
  <si>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</si>
  <si>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</si>
  <si>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</si>
  <si>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</si>
  <si>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</si>
  <si>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</si>
  <si>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</si>
  <si>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</si>
  <si>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</si>
  <si>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</si>
  <si>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</si>
  <si>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</si>
  <si>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</si>
  <si>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</si>
  <si>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</si>
  <si>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</si>
  <si>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</si>
  <si>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</si>
  <si>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</si>
  <si>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</si>
  <si>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</si>
  <si>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</si>
  <si>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</si>
  <si>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</si>
  <si>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</si>
  <si>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</si>
  <si>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</si>
  <si>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</si>
  <si>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</si>
  <si>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</si>
  <si>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</si>
  <si>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</si>
  <si>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</si>
  <si>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</si>
  <si>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</si>
  <si>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</si>
  <si>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</si>
  <si>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</si>
  <si>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</si>
  <si>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</si>
  <si>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</si>
  <si>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</si>
  <si>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</si>
  <si>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</si>
  <si>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</si>
  <si>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</si>
  <si>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</si>
  <si>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</si>
  <si>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</si>
  <si>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</si>
  <si>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</si>
  <si>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</si>
  <si>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</si>
  <si>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</si>
  <si>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</si>
  <si>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</si>
  <si>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</si>
  <si>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</si>
  <si>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</si>
  <si>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</si>
  <si>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</si>
  <si>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</si>
  <si>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</si>
  <si>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</si>
  <si>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</si>
  <si>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</si>
  <si>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</si>
  <si>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</si>
  <si>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</si>
  <si>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</si>
  <si>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</si>
  <si>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</si>
  <si>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</si>
  <si>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</si>
  <si>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</si>
  <si>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</si>
  <si>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</si>
  <si>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</si>
  <si>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</si>
  <si>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</si>
  <si>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</si>
  <si>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</si>
  <si>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</si>
  <si>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</si>
  <si>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</si>
  <si>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</si>
  <si>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</si>
  <si>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</si>
  <si>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</si>
  <si>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</si>
  <si>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</si>
  <si>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</si>
  <si>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</si>
  <si>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</si>
  <si>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</si>
  <si>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</si>
  <si>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</si>
  <si>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</si>
  <si>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</si>
  <si>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</si>
  <si>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</si>
  <si>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</si>
  <si>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</si>
  <si>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</si>
  <si>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</si>
  <si>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</si>
  <si>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</si>
  <si>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</si>
  <si>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</si>
  <si>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</si>
  <si>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</si>
  <si>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</si>
  <si>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</si>
  <si>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</si>
  <si>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</si>
  <si>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</si>
  <si>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</si>
  <si>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</si>
  <si>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</si>
  <si>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</si>
  <si>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</si>
  <si>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</si>
  <si>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</si>
  <si>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</si>
  <si>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</si>
  <si>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</si>
  <si>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</si>
  <si>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</si>
  <si>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</si>
  <si>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</si>
  <si>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</si>
  <si>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</si>
  <si>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</si>
  <si>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</si>
  <si>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</si>
  <si>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</si>
  <si>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</si>
  <si>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</si>
  <si>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</si>
  <si>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</si>
  <si>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</si>
  <si>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</si>
  <si>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</si>
  <si>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</si>
  <si>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</si>
  <si>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</si>
  <si>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</si>
  <si>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</si>
  <si>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</si>
  <si>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</si>
  <si>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</si>
  <si>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</si>
  <si>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</si>
  <si>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</si>
  <si>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</si>
  <si>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</si>
  <si>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</si>
  <si>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</si>
  <si>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</si>
  <si>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</si>
  <si>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</si>
  <si>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</si>
  <si>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</si>
  <si>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</si>
  <si>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</si>
  <si>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</si>
  <si>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</si>
  <si>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</si>
  <si>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</si>
  <si>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</si>
  <si>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</si>
  <si>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</si>
  <si>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</si>
  <si>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</si>
  <si>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</si>
  <si>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</si>
  <si>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</si>
  <si>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</si>
  <si>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</si>
  <si>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</si>
  <si>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</si>
  <si>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</si>
  <si>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</si>
  <si>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</si>
  <si>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</si>
  <si>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</si>
  <si>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</si>
  <si>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</si>
  <si>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</si>
  <si>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</si>
  <si>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</si>
  <si>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</si>
  <si>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</si>
  <si>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</si>
  <si>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</si>
  <si>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</si>
  <si>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</si>
  <si>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</si>
  <si>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</si>
  <si>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</si>
  <si>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</si>
  <si>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</si>
  <si>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</si>
  <si>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</si>
  <si>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</si>
  <si>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</si>
  <si>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</si>
  <si>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</si>
  <si>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</si>
  <si>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</si>
  <si>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</si>
  <si>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</si>
  <si>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</si>
  <si>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</si>
  <si>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</si>
  <si>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</si>
  <si>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</si>
  <si>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</si>
  <si>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</si>
  <si>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</si>
  <si>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</si>
  <si>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</si>
  <si>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</si>
  <si>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</si>
  <si>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</si>
  <si>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</si>
  <si>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</si>
  <si>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</si>
  <si>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</si>
  <si>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</si>
  <si>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</si>
  <si>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</si>
  <si>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</si>
  <si>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</si>
  <si>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</si>
  <si>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</si>
  <si>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</si>
  <si>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</si>
  <si>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</si>
  <si>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</si>
  <si>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</si>
  <si>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</si>
  <si>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</si>
  <si>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</si>
  <si>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</si>
  <si>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</si>
  <si>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</si>
  <si>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</si>
  <si>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</si>
  <si>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</si>
  <si>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</si>
  <si>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</si>
  <si>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</si>
  <si>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</si>
  <si>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</si>
  <si>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</si>
  <si>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</si>
  <si>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</si>
  <si>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</si>
  <si>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</si>
  <si>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</si>
  <si>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</si>
  <si>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</si>
  <si>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</si>
  <si>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</si>
  <si>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</si>
  <si>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</si>
  <si>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</si>
  <si>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</si>
  <si>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</si>
  <si>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</si>
  <si>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</si>
  <si>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</si>
  <si>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</si>
  <si>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</si>
  <si>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</si>
  <si>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</si>
  <si>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</si>
  <si>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</si>
  <si>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</si>
  <si>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</si>
  <si>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</si>
  <si>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</si>
  <si>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</si>
  <si>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</si>
  <si>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</si>
  <si>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</si>
  <si>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</si>
  <si>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</si>
  <si>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</si>
  <si>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</si>
  <si>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</si>
  <si>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</si>
  <si>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</si>
  <si>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</si>
  <si>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</si>
  <si>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</si>
  <si>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</si>
  <si>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</si>
  <si>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</si>
  <si>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</si>
  <si>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</si>
  <si>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</si>
  <si>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</si>
  <si>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</si>
  <si>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</si>
  <si>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</si>
  <si>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</si>
  <si>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</si>
  <si>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</si>
  <si>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</si>
  <si>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</si>
  <si>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</si>
  <si>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</si>
  <si>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</si>
  <si>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</si>
  <si>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</si>
  <si>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</si>
  <si>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</si>
  <si>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</si>
  <si>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</si>
  <si>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</si>
  <si>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</si>
  <si>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</si>
  <si>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</si>
  <si>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</si>
  <si>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</si>
  <si>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</si>
  <si>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</si>
  <si>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</si>
  <si>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</si>
  <si>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</si>
  <si>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</si>
  <si>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</si>
  <si>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</si>
  <si>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</si>
  <si>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</si>
  <si>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</si>
  <si>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</si>
  <si>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</si>
  <si>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</si>
  <si>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</si>
  <si>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</si>
  <si>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</si>
  <si>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</si>
  <si>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</si>
  <si>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</si>
  <si>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</si>
  <si>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</si>
  <si>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</si>
  <si>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</si>
  <si>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</si>
  <si>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</si>
  <si>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</si>
  <si>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</si>
  <si>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</si>
  <si>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</si>
  <si>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</si>
  <si>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</si>
  <si>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</si>
  <si>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</si>
  <si>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</si>
  <si>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</si>
  <si>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</si>
  <si>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</si>
  <si>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</si>
  <si>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</si>
  <si>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</si>
  <si>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</si>
  <si>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</si>
  <si>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</si>
  <si>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</si>
  <si>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</si>
  <si>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</si>
  <si>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</si>
  <si>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</si>
  <si>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</si>
  <si>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</si>
  <si>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</si>
  <si>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</si>
  <si>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</si>
  <si>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</si>
  <si>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</si>
  <si>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</si>
  <si>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</si>
  <si>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</si>
  <si>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</si>
  <si>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</si>
  <si>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</si>
  <si>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</si>
  <si>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</si>
  <si>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</si>
  <si>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</si>
  <si>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</si>
  <si>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</si>
  <si>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</si>
  <si>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</si>
  <si>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</si>
  <si>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</si>
  <si>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</si>
  <si>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</si>
  <si>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</si>
  <si>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</si>
  <si>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</si>
  <si>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</si>
  <si>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</si>
  <si>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</si>
  <si>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</si>
  <si>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</si>
  <si>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</si>
  <si>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</si>
  <si>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</si>
  <si>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</si>
  <si>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</si>
  <si>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</si>
  <si>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</si>
  <si>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</si>
  <si>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</si>
  <si>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</si>
  <si>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</si>
  <si>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</si>
  <si>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</si>
  <si>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</si>
  <si>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</si>
  <si>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</si>
  <si>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</si>
  <si>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</si>
  <si>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</si>
  <si>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</si>
  <si>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</si>
  <si>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</si>
  <si>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</si>
  <si>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</si>
  <si>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</si>
  <si>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</si>
  <si>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</si>
  <si>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</si>
  <si>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</si>
  <si>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</si>
  <si>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</si>
  <si>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</si>
  <si>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</si>
  <si>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</si>
  <si>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</si>
  <si>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</si>
  <si>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</si>
  <si>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</si>
  <si>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</si>
  <si>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</si>
  <si>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</si>
  <si>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</si>
  <si>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</si>
  <si>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</si>
  <si>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</si>
  <si>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</si>
  <si>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</si>
  <si>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</si>
  <si>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</si>
  <si>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</si>
  <si>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</si>
  <si>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</si>
  <si>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</si>
  <si>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</si>
  <si>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</si>
  <si>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</si>
  <si>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</si>
  <si>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</si>
  <si>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</si>
  <si>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</si>
  <si>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</si>
  <si>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</si>
  <si>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</si>
  <si>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</si>
  <si>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</si>
  <si>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</si>
  <si>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</si>
  <si>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</si>
  <si>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</si>
  <si>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</si>
  <si>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</si>
  <si>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</si>
  <si>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</si>
  <si>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</si>
  <si>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</si>
  <si>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</si>
  <si>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</si>
  <si>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</si>
  <si>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</si>
  <si>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</si>
  <si>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</si>
  <si>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</si>
  <si>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</si>
  <si>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</si>
  <si>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</si>
  <si>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</si>
  <si>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</si>
  <si>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</si>
  <si>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</si>
  <si>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</si>
  <si>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</si>
  <si>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</si>
  <si>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</si>
  <si>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</si>
  <si>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</si>
  <si>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</si>
  <si>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</si>
  <si>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</si>
  <si>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</si>
  <si>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</si>
  <si>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</si>
  <si>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</si>
  <si>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</si>
  <si>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</si>
  <si>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</si>
  <si>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</si>
  <si>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</si>
  <si>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</si>
  <si>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</si>
  <si>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</si>
  <si>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</si>
  <si>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</si>
  <si>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</si>
  <si>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</si>
  <si>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</si>
  <si>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</si>
  <si>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</si>
  <si>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</si>
  <si>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</si>
  <si>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</si>
  <si>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</si>
  <si>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</si>
  <si>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</si>
  <si>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</si>
  <si>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</si>
  <si>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</si>
  <si>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</si>
  <si>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</si>
  <si>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</si>
  <si>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</si>
  <si>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</si>
  <si>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</si>
  <si>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</si>
  <si>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</si>
  <si>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</si>
  <si>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</si>
  <si>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</si>
  <si>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</si>
  <si>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</si>
  <si>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</si>
  <si>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</si>
  <si>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</si>
  <si>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</si>
  <si>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</si>
  <si>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</si>
  <si>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</si>
  <si>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</si>
  <si>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</si>
  <si>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</si>
  <si>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</si>
  <si>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</si>
  <si>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</si>
  <si>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</si>
  <si>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</si>
  <si>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</si>
  <si>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</si>
  <si>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</si>
  <si>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</si>
  <si>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</si>
  <si>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</si>
  <si>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</si>
  <si>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</si>
  <si>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</si>
  <si>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</si>
  <si>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</si>
  <si>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</si>
  <si>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</si>
  <si>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</si>
  <si>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</si>
  <si>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</si>
  <si>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</si>
  <si>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</si>
  <si>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</si>
  <si>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</si>
  <si>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</si>
  <si>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</si>
  <si>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</si>
  <si>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</si>
  <si>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</si>
  <si>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</si>
  <si>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</si>
  <si>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</si>
  <si>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</si>
  <si>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</si>
  <si>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</si>
  <si>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</si>
  <si>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</si>
  <si>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</si>
  <si>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</si>
  <si>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</si>
  <si>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</si>
  <si>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</si>
  <si>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</si>
  <si>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</si>
  <si>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</si>
  <si>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</si>
  <si>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</si>
  <si>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</si>
  <si>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</si>
  <si>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</si>
  <si>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</si>
  <si>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</si>
  <si>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</si>
  <si>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</si>
  <si>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</si>
  <si>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</si>
  <si>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</si>
  <si>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</si>
  <si>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</si>
  <si>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</si>
  <si>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</si>
  <si>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</si>
  <si>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</si>
  <si>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</si>
  <si>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</si>
  <si>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</si>
  <si>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</si>
  <si>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</si>
  <si>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</si>
  <si>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</si>
  <si>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</si>
  <si>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</si>
  <si>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</si>
  <si>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</si>
  <si>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</si>
  <si>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</si>
  <si>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</si>
  <si>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</si>
  <si>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</si>
  <si>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</si>
  <si>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</si>
  <si>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</si>
  <si>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</si>
  <si>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</si>
  <si>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</si>
  <si>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</si>
  <si>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</si>
  <si>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</si>
  <si>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</si>
  <si>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</si>
  <si>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</si>
  <si>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</si>
  <si>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</si>
  <si>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</si>
  <si>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</si>
  <si>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</si>
  <si>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</si>
  <si>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</si>
  <si>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</si>
  <si>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</si>
  <si>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</si>
  <si>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</si>
  <si>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</si>
  <si>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</si>
  <si>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</si>
  <si>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</si>
  <si>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</si>
  <si>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</si>
  <si>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</si>
  <si>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</si>
  <si>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</si>
  <si>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</si>
  <si>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</si>
  <si>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</si>
  <si>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</si>
  <si>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</si>
  <si>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</si>
  <si>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</si>
  <si>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</si>
  <si>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</si>
  <si>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</si>
  <si>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</si>
  <si>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</si>
  <si>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</si>
  <si>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</si>
  <si>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</si>
  <si>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</si>
  <si>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</si>
  <si>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</si>
  <si>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</si>
  <si>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</si>
  <si>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</si>
  <si>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</si>
  <si>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</si>
  <si>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</si>
  <si>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</si>
  <si>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</si>
  <si>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</si>
  <si>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</si>
  <si>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</si>
  <si>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</si>
  <si>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</si>
  <si>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</si>
  <si>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</si>
  <si>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</si>
  <si>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</si>
  <si>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</si>
  <si>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</si>
  <si>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</si>
  <si>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</si>
  <si>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</si>
  <si>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</si>
  <si>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</si>
  <si>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</si>
  <si>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</si>
  <si>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</si>
  <si>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</si>
  <si>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</si>
  <si>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</si>
  <si>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</si>
  <si>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</si>
  <si>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</si>
  <si>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</si>
  <si>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</si>
  <si>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</si>
  <si>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</si>
  <si>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</si>
  <si>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</si>
  <si>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</si>
  <si>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</si>
  <si>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</si>
  <si>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</si>
  <si>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</si>
  <si>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</si>
  <si>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</si>
  <si>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</si>
  <si>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</si>
  <si>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</si>
  <si>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</si>
  <si>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</si>
  <si>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</si>
  <si>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</si>
  <si>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</si>
  <si>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</si>
  <si>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</si>
  <si>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</si>
  <si>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</si>
  <si>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</si>
  <si>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</si>
  <si>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</si>
  <si>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</si>
  <si>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</si>
  <si>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</si>
  <si>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</si>
  <si>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</si>
  <si>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</si>
  <si>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</si>
  <si>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</si>
  <si>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</si>
  <si>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</si>
  <si>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</si>
  <si>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</si>
  <si>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</si>
  <si>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</si>
  <si>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</si>
  <si>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</si>
  <si>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</si>
  <si>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</si>
  <si>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</si>
  <si>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</si>
  <si>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</si>
  <si>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</si>
  <si>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</si>
  <si>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</si>
  <si>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</si>
  <si>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</si>
  <si>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</si>
  <si>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</si>
  <si>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</si>
  <si>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</si>
  <si>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</si>
  <si>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</si>
  <si>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</si>
  <si>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</si>
  <si>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</si>
  <si>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</si>
  <si>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</si>
  <si>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</si>
  <si>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</si>
  <si>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</si>
  <si>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</si>
  <si>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</si>
  <si>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</si>
  <si>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</si>
  <si>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</si>
  <si>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</si>
  <si>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</si>
  <si>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</si>
  <si>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</si>
  <si>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</si>
  <si>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</si>
  <si>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</si>
  <si>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</si>
  <si>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</si>
  <si>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</si>
  <si>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</si>
  <si>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</si>
  <si>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</si>
  <si>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</si>
  <si>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</si>
  <si>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</si>
  <si>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</si>
  <si>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</si>
  <si>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</si>
  <si>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</si>
  <si>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</si>
  <si>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</si>
  <si>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</si>
  <si>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</si>
  <si>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</si>
  <si>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</si>
  <si>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</si>
  <si>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</si>
  <si>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</si>
  <si>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</si>
  <si>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</si>
  <si>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</si>
  <si>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</si>
  <si>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</si>
  <si>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</si>
  <si>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</si>
  <si>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</si>
  <si>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</si>
  <si>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</si>
  <si>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</si>
  <si>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</si>
  <si>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</si>
  <si>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</si>
  <si>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</si>
  <si>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</si>
  <si>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</si>
  <si>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</si>
  <si>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</si>
  <si>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</si>
  <si>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</si>
  <si>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</si>
  <si>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</si>
  <si>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</si>
  <si>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</si>
  <si>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</si>
  <si>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</si>
  <si>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</si>
  <si>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</si>
  <si>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</si>
  <si>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</si>
  <si>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</si>
  <si>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</si>
  <si>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</si>
  <si>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</si>
  <si>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</si>
  <si>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</si>
  <si>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</si>
  <si>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</si>
  <si>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</si>
  <si>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</si>
  <si>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</si>
  <si>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</si>
  <si>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</si>
  <si>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</si>
  <si>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</si>
  <si>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</si>
  <si>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</si>
  <si>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</si>
  <si>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</si>
  <si>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</si>
  <si>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</si>
  <si>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</si>
  <si>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</si>
  <si>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</si>
  <si>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</si>
  <si>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</si>
  <si>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</si>
  <si>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</si>
  <si>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</si>
  <si>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</si>
  <si>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</si>
  <si>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</si>
  <si>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</si>
  <si>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</si>
  <si>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</si>
  <si>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</si>
  <si>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</si>
  <si>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</si>
  <si>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</si>
  <si>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</si>
  <si>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</si>
  <si>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</si>
  <si>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</si>
  <si>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</si>
  <si>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</si>
  <si>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</si>
  <si>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</si>
  <si>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</si>
  <si>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</si>
  <si>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</si>
  <si>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</si>
  <si>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</si>
  <si>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</si>
  <si>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</si>
  <si>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</si>
  <si>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</si>
  <si>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</si>
  <si>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</si>
  <si>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</si>
  <si>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</si>
  <si>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</si>
  <si>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</si>
  <si>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</si>
  <si>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</si>
  <si>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</si>
  <si>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</si>
  <si>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</si>
  <si>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</si>
  <si>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</si>
  <si>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</si>
  <si>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</si>
  <si>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</si>
  <si>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</si>
  <si>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</si>
  <si>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</si>
  <si>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</si>
  <si>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</si>
  <si>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</si>
  <si>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</si>
  <si>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</si>
  <si>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</si>
  <si>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</si>
  <si>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</si>
  <si>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</si>
  <si>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</si>
  <si>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</si>
  <si>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</si>
  <si>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</si>
  <si>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</si>
  <si>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</si>
  <si>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</si>
  <si>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</si>
  <si>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</si>
  <si>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</si>
  <si>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</si>
  <si>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</si>
  <si>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</si>
  <si>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</si>
  <si>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</si>
  <si>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</si>
  <si>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</si>
  <si>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</si>
  <si>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</si>
  <si>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</si>
  <si>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</si>
  <si>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</si>
  <si>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</si>
  <si>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</si>
  <si>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</si>
  <si>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</si>
  <si>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</si>
  <si>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</si>
  <si>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</si>
  <si>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</si>
  <si>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</si>
  <si>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</si>
  <si>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</si>
  <si>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</si>
  <si>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</si>
  <si>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</si>
  <si>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</si>
  <si>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</si>
  <si>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</si>
  <si>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</si>
  <si>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</si>
  <si>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</si>
  <si>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</si>
  <si>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</si>
  <si>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</si>
  <si>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</si>
  <si>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</si>
  <si>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</si>
  <si>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</si>
  <si>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</si>
  <si>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</si>
  <si>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</si>
  <si>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</si>
  <si>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</si>
  <si>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</si>
  <si>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</si>
  <si>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</si>
  <si>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</si>
  <si>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</si>
  <si>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</si>
  <si>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</si>
  <si>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</si>
  <si>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</si>
  <si>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</si>
  <si>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</si>
  <si>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</si>
  <si>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</si>
  <si>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</si>
  <si>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</si>
  <si>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</si>
  <si>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</si>
  <si>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</si>
  <si>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</si>
  <si>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</si>
  <si>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</si>
  <si>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</si>
  <si>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</si>
  <si>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</si>
  <si>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</si>
  <si>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</si>
  <si>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</si>
  <si>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</si>
  <si>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</si>
  <si>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</si>
  <si>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</si>
  <si>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</si>
  <si>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</si>
  <si>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</si>
  <si>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</si>
  <si>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</si>
  <si>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</si>
  <si>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</si>
  <si>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</si>
  <si>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</si>
  <si>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</si>
  <si>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</si>
  <si>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</si>
  <si>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</si>
  <si>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</si>
  <si>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</si>
  <si>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</si>
  <si>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</si>
  <si>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</si>
  <si>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</si>
  <si>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</si>
  <si>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</si>
  <si>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</si>
  <si>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</si>
  <si>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</si>
  <si>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</si>
  <si>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</si>
  <si>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</si>
  <si>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</si>
  <si>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</si>
  <si>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</si>
  <si>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</si>
  <si>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</si>
  <si>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</si>
  <si>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</si>
  <si>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</si>
  <si>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</si>
  <si>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</si>
  <si>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</si>
  <si>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</si>
  <si>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</si>
  <si>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</si>
  <si>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</si>
  <si>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</si>
  <si>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</si>
  <si>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</si>
  <si>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</si>
  <si>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</si>
  <si>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</si>
  <si>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</si>
  <si>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</si>
  <si>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</si>
  <si>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</si>
  <si>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</si>
  <si>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</si>
  <si>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</si>
  <si>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</si>
  <si>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</si>
  <si>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</si>
  <si>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</si>
  <si>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</si>
  <si>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</si>
  <si>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</si>
  <si>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</si>
  <si>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</si>
  <si>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</si>
  <si>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</si>
  <si>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</si>
  <si>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</si>
  <si>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</si>
  <si>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</si>
  <si>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</si>
  <si>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</si>
  <si>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</si>
  <si>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</si>
  <si>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</si>
  <si>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</si>
  <si>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</si>
  <si>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</si>
  <si>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</si>
  <si>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</si>
  <si>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</si>
  <si>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</si>
  <si>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</si>
  <si>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</si>
  <si>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</si>
  <si>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</si>
  <si>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</si>
  <si>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</si>
  <si>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</si>
  <si>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</si>
  <si>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</si>
  <si>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</si>
  <si>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</si>
  <si>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</si>
  <si>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</si>
  <si>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</si>
  <si>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</si>
  <si>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</si>
  <si>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</si>
  <si>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</si>
  <si>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</si>
  <si>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</si>
  <si>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</si>
  <si>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</si>
  <si>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</si>
  <si>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</si>
  <si>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</si>
  <si>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</si>
  <si>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</si>
  <si>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</si>
  <si>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</si>
  <si>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</si>
  <si>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</si>
  <si>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</si>
  <si>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</si>
  <si>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</si>
  <si>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</si>
  <si>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</si>
  <si>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</si>
  <si>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</si>
  <si>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</si>
  <si>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</si>
  <si>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</si>
  <si>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</si>
  <si>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</si>
  <si>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</si>
  <si>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</si>
  <si>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</si>
  <si>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</si>
  <si>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</si>
  <si>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</si>
  <si>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</si>
  <si>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</si>
  <si>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</si>
  <si>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</si>
  <si>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</si>
  <si>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</si>
  <si>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</si>
  <si>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</si>
  <si>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</si>
  <si>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</si>
  <si>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</si>
  <si>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</si>
  <si>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</si>
  <si>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</si>
  <si>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</si>
  <si>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</si>
  <si>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</si>
  <si>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</si>
  <si>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</si>
  <si>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</si>
  <si>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</si>
  <si>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</si>
  <si>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</si>
  <si>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</si>
  <si>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</si>
  <si>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</si>
  <si>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</si>
  <si>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</si>
  <si>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</si>
  <si>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</si>
  <si>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</si>
  <si>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</si>
  <si>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</si>
  <si>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</si>
  <si>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</si>
  <si>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</si>
  <si>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</si>
  <si>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</si>
  <si>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</si>
  <si>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</si>
  <si>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</si>
  <si>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</si>
  <si>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</si>
  <si>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</si>
  <si>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</si>
  <si>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</si>
  <si>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</si>
  <si>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</si>
  <si>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</si>
  <si>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</si>
  <si>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</si>
  <si>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</si>
  <si>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</si>
  <si>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</si>
  <si>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</si>
  <si>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</si>
  <si>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</si>
  <si>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</si>
  <si>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</si>
  <si>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</si>
  <si>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</si>
  <si>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</si>
  <si>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</si>
  <si>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</si>
  <si>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</si>
  <si>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</si>
  <si>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</si>
  <si>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</si>
  <si>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</si>
  <si>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</si>
  <si>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</si>
  <si>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</si>
  <si>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</si>
  <si>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</si>
  <si>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</si>
  <si>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</si>
  <si>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</si>
  <si>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</si>
  <si>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</si>
  <si>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</si>
  <si>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</si>
  <si>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</si>
  <si>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</si>
  <si>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</si>
  <si>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</si>
  <si>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</si>
  <si>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</si>
  <si>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</si>
  <si>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</si>
  <si>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</si>
  <si>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</si>
  <si>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</si>
  <si>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</si>
  <si>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</si>
  <si>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</si>
  <si>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</si>
  <si>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</si>
  <si>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</si>
  <si>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</si>
  <si>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</si>
  <si>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</si>
  <si>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</si>
  <si>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</si>
  <si>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</si>
  <si>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</si>
  <si>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</si>
  <si>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</si>
  <si>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</si>
  <si>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</si>
  <si>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</si>
  <si>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</si>
  <si>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</si>
  <si>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</si>
  <si>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</si>
  <si>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</si>
  <si>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</si>
  <si>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</si>
  <si>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</si>
  <si>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</si>
  <si>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</si>
  <si>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</si>
  <si>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</si>
  <si>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</si>
  <si>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</si>
  <si>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</si>
  <si>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</si>
  <si>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</si>
  <si>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</si>
  <si>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</si>
  <si>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</si>
  <si>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</si>
  <si>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</si>
  <si>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</si>
  <si>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</si>
  <si>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</si>
  <si>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</si>
  <si>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</si>
  <si>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</si>
  <si>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</si>
  <si>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</si>
  <si>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</si>
  <si>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</si>
  <si>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</si>
  <si>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</si>
  <si>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</si>
  <si>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</si>
  <si>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</si>
  <si>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</si>
  <si>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</si>
  <si>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</si>
  <si>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</si>
  <si>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</si>
  <si>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</si>
  <si>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</si>
  <si>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</si>
  <si>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</si>
  <si>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</si>
  <si>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</si>
  <si>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</si>
  <si>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</si>
  <si>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</si>
  <si>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</si>
  <si>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</si>
  <si>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</si>
  <si>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</si>
  <si>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</si>
  <si>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</si>
  <si>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</si>
  <si>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</si>
  <si>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</si>
  <si>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</si>
  <si>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</si>
  <si>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</si>
  <si>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</si>
  <si>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</si>
  <si>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</si>
  <si>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</si>
  <si>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</si>
  <si>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</si>
  <si>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</si>
  <si>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</si>
  <si>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</si>
  <si>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</si>
  <si>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</si>
  <si>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</si>
  <si>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</si>
  <si>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</si>
  <si>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</si>
  <si>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</si>
  <si>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</si>
  <si>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</si>
  <si>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</si>
  <si>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</si>
  <si>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</si>
  <si>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</si>
  <si>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</si>
  <si>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</si>
  <si>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</si>
  <si>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</si>
  <si>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</si>
  <si>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</si>
  <si>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</si>
  <si>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</si>
  <si>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</si>
  <si>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</si>
  <si>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</si>
  <si>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</si>
  <si>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</si>
  <si>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</si>
  <si>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</si>
  <si>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</si>
  <si>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</si>
  <si>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</si>
  <si>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</si>
  <si>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</si>
  <si>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</si>
  <si>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</si>
  <si>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</si>
  <si>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</si>
  <si>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</si>
  <si>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</si>
  <si>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</si>
  <si>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</si>
  <si>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</si>
  <si>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</si>
  <si>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</si>
  <si>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</si>
  <si>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</si>
  <si>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</si>
  <si>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</si>
  <si>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</si>
  <si>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</si>
  <si>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</si>
  <si>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</si>
  <si>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</si>
  <si>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</si>
  <si>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</si>
  <si>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</si>
  <si>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</si>
  <si>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</si>
  <si>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</si>
  <si>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</si>
  <si>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</si>
  <si>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</si>
  <si>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</si>
  <si>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</si>
  <si>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</si>
  <si>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</si>
  <si>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</si>
  <si>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</si>
  <si>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</si>
  <si>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</si>
  <si>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</si>
  <si>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</si>
  <si>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</si>
  <si>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</si>
  <si>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</si>
  <si>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</si>
  <si>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</si>
  <si>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</si>
  <si>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</si>
  <si>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</si>
  <si>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</si>
  <si>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</si>
  <si>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</si>
  <si>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</si>
  <si>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</si>
  <si>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</si>
  <si>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</si>
  <si>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</si>
  <si>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</si>
  <si>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</si>
  <si>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</si>
  <si>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</si>
  <si>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</si>
  <si>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</si>
  <si>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</si>
  <si>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</si>
  <si>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</si>
  <si>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</si>
  <si>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</si>
  <si>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</si>
  <si>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</si>
  <si>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</si>
  <si>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</si>
  <si>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</si>
  <si>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</si>
  <si>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</si>
  <si>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</si>
  <si>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</si>
  <si>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</si>
  <si>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</si>
  <si>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</si>
  <si>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</si>
  <si>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</si>
  <si>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</si>
  <si>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</si>
  <si>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</si>
  <si>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</si>
  <si>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</si>
  <si>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</si>
  <si>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</si>
  <si>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</si>
  <si>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</si>
  <si>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</si>
  <si>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</si>
  <si>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</si>
  <si>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</si>
  <si>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</si>
  <si>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</si>
  <si>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</si>
  <si>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</si>
  <si>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</si>
  <si>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</si>
  <si>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</si>
  <si>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</si>
  <si>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</si>
  <si>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</si>
  <si>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</si>
  <si>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</si>
  <si>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</si>
  <si>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</si>
  <si>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</si>
  <si>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</si>
  <si>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</si>
  <si>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</si>
  <si>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</si>
  <si>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</si>
  <si>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</si>
  <si>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</si>
  <si>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</si>
  <si>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</si>
  <si>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</si>
  <si>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</si>
  <si>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</si>
  <si>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</si>
  <si>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</si>
  <si>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</si>
  <si>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</si>
  <si>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</si>
  <si>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</si>
  <si>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</si>
  <si>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</si>
  <si>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</si>
  <si>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</si>
  <si>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</si>
  <si>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</si>
  <si>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</si>
  <si>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</si>
  <si>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</si>
  <si>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</si>
  <si>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</si>
  <si>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</si>
  <si>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</si>
  <si>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</si>
  <si>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</si>
  <si>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</si>
  <si>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</si>
  <si>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</si>
  <si>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</si>
  <si>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</si>
  <si>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</si>
  <si>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</si>
  <si>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</si>
  <si>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</si>
  <si>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</si>
  <si>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</si>
  <si>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</si>
  <si>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</si>
  <si>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</si>
  <si>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</si>
  <si>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</si>
  <si>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</si>
  <si>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</si>
  <si>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</si>
  <si>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</si>
  <si>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</si>
  <si>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</si>
  <si>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</si>
  <si>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</si>
  <si>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</si>
  <si>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</si>
  <si>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</si>
  <si>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</si>
  <si>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</si>
  <si>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</si>
  <si>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</si>
  <si>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</si>
  <si>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</si>
  <si>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</si>
  <si>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</si>
  <si>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</si>
  <si>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</si>
  <si>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</si>
  <si>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</si>
  <si>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</si>
  <si>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</si>
  <si>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</si>
  <si>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</si>
  <si>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</si>
  <si>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</si>
  <si>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</si>
  <si>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</si>
  <si>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</si>
  <si>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</si>
  <si>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</si>
  <si>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</si>
  <si>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</si>
  <si>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</si>
  <si>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</si>
  <si>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</si>
  <si>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</si>
  <si>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</si>
  <si>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</si>
  <si>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</si>
  <si>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</si>
  <si>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</si>
  <si>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</si>
  <si>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</si>
  <si>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</si>
  <si>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</si>
  <si>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</si>
  <si>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</si>
  <si>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</si>
  <si>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</si>
  <si>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</si>
  <si>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</si>
  <si>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</si>
  <si>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</si>
  <si>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</si>
  <si>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</si>
  <si>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</si>
  <si>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</si>
  <si>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</si>
  <si>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</si>
  <si>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</si>
  <si>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</si>
  <si>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</si>
  <si>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</si>
  <si>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</si>
  <si>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</si>
  <si>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</si>
  <si>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</si>
  <si>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</si>
  <si>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</si>
  <si>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</si>
  <si>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</si>
  <si>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</si>
  <si>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</si>
  <si>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</si>
  <si>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</si>
  <si>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</si>
  <si>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</si>
  <si>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</si>
  <si>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</si>
  <si>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</si>
  <si>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</si>
  <si>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</si>
  <si>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</si>
  <si>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</si>
  <si>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</si>
  <si>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</si>
  <si>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</si>
  <si>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</si>
  <si>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</si>
  <si>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</si>
  <si>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</si>
  <si>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</si>
  <si>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</si>
  <si>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</si>
  <si>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</si>
  <si>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</si>
  <si>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</si>
  <si>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</si>
  <si>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</si>
  <si>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</si>
  <si>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</si>
  <si>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</si>
  <si>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</si>
  <si>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</si>
  <si>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</si>
  <si>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</si>
  <si>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</si>
  <si>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</si>
  <si>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</si>
  <si>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</si>
  <si>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</si>
  <si>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</si>
  <si>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</si>
  <si>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</si>
  <si>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</si>
  <si>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</si>
  <si>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</si>
  <si>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</si>
  <si>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</si>
  <si>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</si>
  <si>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</si>
  <si>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</si>
  <si>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</si>
  <si>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</si>
  <si>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</si>
  <si>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</si>
  <si>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</si>
  <si>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</si>
  <si>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</si>
  <si>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</si>
  <si>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</si>
  <si>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</si>
  <si>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</si>
  <si>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</si>
  <si>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</si>
  <si>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</si>
  <si>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</si>
  <si>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</si>
  <si>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</si>
  <si>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</si>
  <si>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</si>
  <si>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</si>
  <si>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</si>
  <si>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</si>
  <si>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</si>
  <si>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</si>
  <si>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</si>
  <si>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</si>
  <si>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</si>
  <si>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</si>
  <si>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</si>
  <si>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</si>
  <si>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</si>
  <si>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</si>
  <si>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</si>
  <si>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</si>
  <si>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</si>
  <si>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</si>
  <si>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</si>
  <si>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</si>
  <si>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</si>
  <si>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</si>
  <si>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</si>
  <si>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</si>
  <si>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</si>
  <si>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</si>
  <si>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</si>
  <si>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2.1.4-GRATIFICACIONES Y BONIFICACIONES</t>
  </si>
  <si>
    <t>0406 - OFICINA NACIONAL DE DEFENSA PUBLICA</t>
  </si>
  <si>
    <t>2.9.5-GASTOS DE INTERESES, RECARGOS MULTAS Y SANCIONES DE IMPUESTOS Y CONTRIBUCIONES SOCIALES</t>
  </si>
  <si>
    <t>13867-CENSO  NACIONAL DE POBLACIÓN Y VIVIENDA 2020 DE LA REPÚBLICA DOMINICANA X EDICIÓN</t>
  </si>
  <si>
    <t>88-REPARACIÓN DE VIVIENDAS VULNERABLES EN LAS CIRCUNSCRIPCIONES 2 Y 3 DEL DISTRITO NACIONAL</t>
  </si>
  <si>
    <t>16354-REPARACIÓN DE VIVIENDAS VULNERABLES EN LAS CIRCUNSCRIPCIONES 2 Y 3 DEL DISTRITO NACIONAL</t>
  </si>
  <si>
    <t>97-REPARACIÓN DE VIVIENDAS VULNERABLES EN LOS MUNICIPIOS DE AZUA DE COMPOSTELA Y LAS CHARCAS, PROVINCIA AZUA.</t>
  </si>
  <si>
    <t>16362-REPARACIÓN DE VIVIENDAS VULNERABLES EN LOS MUNICIPIOS DE AZUA DE COMPOSTELA Y LAS CHARCAS, PROVINCIA AZUA.</t>
  </si>
  <si>
    <t>13928-RECUPERACIÓN DE LA COBERTURA VEGETAL EN CUENCAS HIDROGRÁFICAS DE LA REPÚBLICA DOMINICANA - MOPC.</t>
  </si>
  <si>
    <t>83-CONSTRUCCIÓN DE DOS PLAYS DE BÉISBOL EN LA PROVINCIA BARAHONA</t>
  </si>
  <si>
    <t>16330-CONSTRUCCIÓN DE DOS PLAYS DE BÉISBOL EN LA PROVINCIA BARAHONA</t>
  </si>
  <si>
    <t>92-REPARACIÓN DE VIVIENDAS VULNERABLES EN LOS MUNICIPIOS DE BARAHONA, LAS SALINAS Y ENRIQUILLO, PROVINCIA BARAHONA</t>
  </si>
  <si>
    <t>16357-REPARACIÓN DE VIVIENDAS VULNERABLES EN LOS MUNICIPIOS DE BARAHONA, LAS SALINAS Y ENRIQUILLO, PROVINCIA BARAHONA</t>
  </si>
  <si>
    <t>96-REPARACIÓN DE VIVIENDAS VULNERABLES EN EL MUNICIPIO DE SANTA CRUZ DE BARAHONA, PROVINCIA BARAHONA</t>
  </si>
  <si>
    <t>16361-REPARACIÓN DE VIVIENDAS VULNERABLES EN EL MUNICIPIO DE SANTA CRUZ DE BARAHONA, PROVINCIA BARAHONA</t>
  </si>
  <si>
    <t>98-REPARACIÓN DE VIVIENDAS VULNERABLES EN LOS MUNICIPIOS DE ENRIQUILLO, PARAISO Y LA CIENAGA, PROVINCIA BARAHONA</t>
  </si>
  <si>
    <t>16363-REPARACIÓN DE VIVIENDAS VULNERABLES EN LOS MUNICIPIOS DE ENRIQUILLO, PARAISO Y LA CIENAGA, PROVINCIA BARAHONA</t>
  </si>
  <si>
    <t>90-RECONSTRUCCIÓN  DEL CAMINO VECINAL LA GINA - CAMPECHE ABAJO - SABANA GRANDE, MUNICIPIO PIMENTEL, PROVINCIA DUARTE</t>
  </si>
  <si>
    <t>16344-RECONSTRUCCIÓN  DEL CAMINO VECINAL LA GINA - CAMPECHE ABAJO - SABANA GRANDE, MUNICIPIO PIMENTEL, PROVINCIA DUARTE</t>
  </si>
  <si>
    <t>70-RECONSTRUCCIÓN DEL CAMINO VECINAL EL CUEY - EL PALMAR - LOS PRIETOS, MUNICIPIO SANTA CRUZ DE EL SEIBO, PROVINCIA EL SEIBO</t>
  </si>
  <si>
    <t>16335-RECONSTRUCCIÓN DEL CAMINO VECINAL EL CUEY - EL PALMAR - LOS PRIETOS, MUNICIPIO SANTA CRUZ DE EL SEIBO, PROVINCIA EL SEIBO</t>
  </si>
  <si>
    <t>90-RECONSTRUCCIÓN DEL CAMINO VECINAL EL CUEY - EL PALMAR - LOS PRIETOS, MUNICIPIO SANTA CRUZ DE EL SEIBO, PROVINCIA EL SEIBO</t>
  </si>
  <si>
    <t>88-CONSTRUCCIÓN  DEL TRAMO DE CARRETERA ENLACE VIAL ESTANCIA NUEVA HASTA EL CRUCE DE CHERO MUNICIPIO MOCA, PROVINCIA ESPAILLAT</t>
  </si>
  <si>
    <t>16337-CONSTRUCCIÓN  DEL TRAMO DE CARRETERA ENLACE VIAL ESTANCIA NUEVA HASTA EL CRUCE DE CHERO MUNICIPIO MOCA, PROVINCIA ESPAILLAT</t>
  </si>
  <si>
    <t>85-CONSTRUCCIÓN CAMINO VECINAL MANABAO-LA CIÉNEGA, DISTRITO MUNICIPAL MANABAO, PROVINCIA LA VEGA</t>
  </si>
  <si>
    <t>16309-CONSTRUCCIÓN CAMINO VECINAL MANABAO-LA CIÉNEGA, DISTRITO MUNICIPAL MANABAO, PROVINCIA LA VEGA</t>
  </si>
  <si>
    <t>94-RECONSTRUCCIÓN RECONSTRUCCIÓN CARRETERA JARABACOA (DESDE C/ FEDERICO BASILIS) HASTA JUNUMUCÚ, MUNICIPIO JARABACOA, PROVINCIA LA VEGA</t>
  </si>
  <si>
    <t>16378-RECONSTRUCCIÓN RECONSTRUCCIÓN CARRETERA JARABACOA (DESDE C/ FEDERICO BASILIS) HASTA JUNUMUCÚ, MUNICIPIO JARABACOA, PROVINCIA LA VEGA</t>
  </si>
  <si>
    <t>86-RECONSTRUCCIÓN CAMINO VECINAL LAS MATAS DE SANTA CRUZ, CONECTANDO LAS COMUNIDADES DE LOS CIRUELOS- SABANA AL MEDIO- SANGRE LINDA- LA GORRA- Y PARTIDO, PROVINCIA MONTE CRISTI</t>
  </si>
  <si>
    <t>16322-RECONSTRUCCIÓN CAMINO VECINAL LAS MATAS DE SANTA CRUZ, CONECTANDO LAS COMUNIDADES DE LOS CIRUELOS- SABANA AL MEDIO- SANGRE LINDA- LA GORRA- Y PARTIDO, PROVINCIA MONTE CRISTI</t>
  </si>
  <si>
    <t>10-CONSTRUCCIÓN DE INFRAESTRUCTURA VIAL PARA EL DESARROLLO TURÍSTICO DE CABO ROJO, MUNICIPIO PEDERNALES, PROVINCIA PEDERNALES</t>
  </si>
  <si>
    <t>16370-CONSTRUCCIÓN DE INFRAESTRUCTURA VIAL PARA EL DESARROLLO TURÍSTICO DE CABO ROJO, MUNICIPIO PEDERNALES, PROVINCIA PEDERNALES</t>
  </si>
  <si>
    <t>91-REPARACIÓN DE VIVIENDAS VULNERABLES EN LOS MUNICIPIOS DE PEDERNALES Y OVIEDO, PROVINCIA PEDERNALES</t>
  </si>
  <si>
    <t>16356-REPARACIÓN DE VIVIENDAS VULNERABLES EN LOS MUNICIPIOS DE PEDERNALES Y OVIEDO, PROVINCIA PEDERNALES</t>
  </si>
  <si>
    <t>80-CONSTRUCCIÓN DE 6 CANCHAS DEPORTIVAS EN LA PROVINCIA DE SAN CRISTÓBAL</t>
  </si>
  <si>
    <t>16307-CONSTRUCCIÓN DE 6 CANCHAS DEPORTIVAS EN LA PROVINCIA DE SAN CRISTÓBAL</t>
  </si>
  <si>
    <t>93-REPARACIÓN DE VIVIENDAS VULNERABLES EN LOS MUNICIPIOS DE BAJOS DE HAINA, VILLA ALTAGRACIA Y SAN GREGORIO DE NIGUA, PROVINCIA SAN CRISTÓBAL</t>
  </si>
  <si>
    <t>16358-REPARACIÓN DE VIVIENDAS VULNERABLES EN LOS MUNICIPIOS DE BAJOS DE HAINA, VILLA ALTAGRACIA Y SAN GREGORIO DE NIGUA, PROVINCIA SAN CRISTÓBAL</t>
  </si>
  <si>
    <t>94-REPARACIÓN DE VIVIENDAS VULNERABLES EN EL MUNICIPIO DE SAN JUAN DE LA MAGUANA, PROVINCIA SAN JUAN</t>
  </si>
  <si>
    <t>16359-REPARACIÓN DE VIVIENDAS VULNERABLES EN EL MUNICIPIO DE SAN JUAN DE LA MAGUANA, PROVINCIA SAN JUAN</t>
  </si>
  <si>
    <t>95-REPARACIÓN DE VIVIENDAS VULNERABLES EN EL MUNICIPIO DE LAS MATAS DE FARFAN, PROVINCIA SAN JUAN.</t>
  </si>
  <si>
    <t>16360-REPARACIÓN DE VIVIENDAS VULNERABLES EN EL MUNICIPIO DE LAS MATAS DE FARFAN, PROVINCIA SAN JUAN.</t>
  </si>
  <si>
    <t>81-CONSTRUCCIÓN Y RECONSTRUCCION DE CUATRO PLAYS DE BÉISBOL DE LA PROVINCIA SANTIAGO</t>
  </si>
  <si>
    <t>16311-CONSTRUCCIÓN Y RECONSTRUCCION DE CUATRO PLAYS DE BÉISBOL DE LA PROVINCIA SANTIAGO</t>
  </si>
  <si>
    <t>93-CONSTRUCCIÓN DE MURO DE HORMIGÓN ARMADO EN TRAMO DEL PASO A DESNIVEL DE LA AVENIDA LAS CARRERAS ESQUINA 30 DE MARZO, SANTIAGO DE LOS CABALLEROS, PROVINCIA SANTIAGO</t>
  </si>
  <si>
    <t>16376-CONSTRUCCIÓN DE MURO DE HORMIGÓN ARMADO EN TRAMO DEL PASO A DESNIVEL DE LA AVENIDA LAS CARRERAS ESQUINA 30 DE MARZO, SANTIAGO DE LOS CABALLEROS, PROVINCIA SANTIAGO</t>
  </si>
  <si>
    <t>86-REPARACIÓN DE VIVIENDAS VULNERABLES EN LOS MUNICIPIOS DE BOCA CHICA Y SAN ANTONIO DE GUERRA, PROVINCIA SANTO DOMINGO</t>
  </si>
  <si>
    <t>16352-REPARACIÓN DE VIVIENDAS VULNERABLES EN LOS MUNICIPIOS DE BOCA CHICA Y SAN ANTONIO DE GUERRA, PROVINCIA SANTO DOMINGO</t>
  </si>
  <si>
    <t>87-REPARACIÓN DE VIVIENDAS VULNERABLES EN LOS MUNICIPIOS DE LOS ALCARRIZOS, SANTO DOMINGO ESTE Y PEDRO BRAND, PROVINCIA SANTO DOMINGO</t>
  </si>
  <si>
    <t>16353-REPARACIÓN DE VIVIENDAS VULNERABLES EN LOS MUNICIPIOS DE LOS ALCARRIZOS, SANTO DOMINGO ESTE Y PEDRO BRAND, PROVINCIA SANTO DOMINGO</t>
  </si>
  <si>
    <t>89-REPARACIÓN DE VIVIENDAS VULNERABLES EN LOS MUNICIPIOS DE PEDRO BRAND, SANTO DOMINGO ESTE Y SANTO DOMINGO OESTE, PROVINCIA SANTO DOMINGO</t>
  </si>
  <si>
    <t>16355-REPARACIÓN DE VIVIENDAS VULNERABLES EN LOS MUNICIPIOS DE PEDRO BRAND, SANTO DOMINGO ESTE Y SANTO DOMINGO OESTE, PROVINCIA SANTO DOMINGO</t>
  </si>
  <si>
    <t>82-CONSTRUCCIÓN DEL CLUB DEPORTIVO LOS JARDINES DEL NORTE, DISTRITO NACIONAL</t>
  </si>
  <si>
    <t>15200-CONSTRUCCIÓN DEL CLUB DEPORTIVO LOS JARDINES DEL NORTE, DISTRITO NACIONAL</t>
  </si>
  <si>
    <t>52-RECONSTRUCCIÓN CALLES COLÓN, EUGENIO MARÍA DE HOSTOS Y CALLEJÓN DE REGINA, CIUDAD COLONIAL, DISTRITO NACIONAL.</t>
  </si>
  <si>
    <t>16325-RECONSTRUCCIÓN CALLES COLÓN, EUGENIO MARÍA DE HOSTOS Y CALLEJÓN DE REGINA, CIUDAD COLONIAL, DISTRITO NACIONAL.</t>
  </si>
  <si>
    <t>01-RECUPERACIÓN DE LA COBERTURA VEGETAL EN CUENCAS HIDROGRÁFICAS DE LA REPÚBLICA DOMINICANA - MOPC.</t>
  </si>
  <si>
    <t>56-CONSTRUCCIÓN DE TERMINAL DE CRUCEROS EN EL PUERTO DEL MUNICIPIO SANTA CRUZ DE BARAHONA, PROVINCIA BARAHONA</t>
  </si>
  <si>
    <t>16373-CONSTRUCCIÓN DE TERMINAL DE CRUCEROS EN EL PUERTO DEL MUNICIPIO SANTA CRUZ DE BARAHONA, PROVINCIA BARAHONA</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</si>
  <si>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</si>
  <si>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</si>
  <si>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</si>
  <si>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</si>
  <si>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07-CONSTRUCCIÓN DE PLANTELES EDUCATIVOS EN LA PROVINCIA EL SEIBO (FASE 3)</t>
  </si>
  <si>
    <t>13550-CONSTRUCCIÓN DE PLANTELES EDUCATIVOS EN LA PROVINCIA EL SEIBO (FASE 3)</t>
  </si>
  <si>
    <t>53-CONSTRUCCIÓN  PLAZA MULTIUSO SEIBANA,  MUNICIPIO DE SANTA CRUZ, PROVINCIA EL SEIBO.</t>
  </si>
  <si>
    <t>16326-CONSTRUCCIÓN  PLAZA MULTIUSO SEIBANA,  MUNICIPIO DE SANTA CRUZ, PROVINCIA EL SEIBO.</t>
  </si>
  <si>
    <t>70-CONSTRUCCIÓN DE 2 ESTANCIAS INFANTILES EN LA PROVINCIA DE ESPAILLAT (FASE 3)</t>
  </si>
  <si>
    <t>13609-CONSTRUCCIÓN DE 2 ESTANCIAS INFANTILES EN LA PROVINCIA DE ESPAILLAT (FASE 3)</t>
  </si>
  <si>
    <t>81-CONSTRUCCIÓN DE 1 ESTANCIA INFANTIL EN LA PROVINCIA DE INDEPENDENCIA  (FASE 3)</t>
  </si>
  <si>
    <t>13618-CONSTRUCCIÓN DE 1 ESTANCIA INFANTIL EN LA PROVINCIA DE INDEPENDENCIA  (FASE 3)</t>
  </si>
  <si>
    <t>55-MEJORAMIENTO DEL BALNEARIO BOCA DE CACHON Y SU ENTORNO, MUNICIPIO JIMANI, PROVINCIA INDEPENDENCIA.</t>
  </si>
  <si>
    <t>16342-MEJORAMIENTO DEL BALNEARIO BOCA DE CACHON Y SU ENTORNO, MUNICIPIO JIMANI, PROVINCIA INDEPENDENCIA.</t>
  </si>
  <si>
    <t>86-RECONSTRUCCIÓN DEL CENTRO PSICOSOCIAL EMAUS, MUNICIPIO HIGÜEY, PROVINCIA LA ALTAGRACIA</t>
  </si>
  <si>
    <t>15342-RECONSTRUCCIÓN DEL CENTRO PSICOSOCIAL EMAUS, MUNICIPIO HIGÜEY, PROVINCIA LA ALTAGRACIA</t>
  </si>
  <si>
    <t>87-REHABILITACIÓN DEL CENTRO PSICOSOCIAL MOCA, MUNICIPIO MOCA, PROVINCIA ESPAILLAT</t>
  </si>
  <si>
    <t>15343-REHABILITACIÓN DEL CENTRO PSICOSOCIAL MOCA, MUNICIPIO MOCA, PROVINCIA ESPAILLAT</t>
  </si>
  <si>
    <t>44-RECONSTRUCCIÓN DE INFRAESTRUCTURA VIAL DEL DISTRITO MUNICIPAL VERÓN PUNTA CANA, PROVINCIA LA ALTAGRACIA.</t>
  </si>
  <si>
    <t>16157-RECONSTRUCCIÓN DE INFRAESTRUCTURA VIAL DEL DISTRITO MUNICIPAL VERÓN PUNTA CANA, PROVINCIA LA ALTAGRACIA.</t>
  </si>
  <si>
    <t>13-CONSTRUCCIÓN DE PLANTELES EDUCATIVOS EN LA PROVINCIA LA ROMANA (FASE 3)</t>
  </si>
  <si>
    <t>13561-CONSTRUCCIÓN DE PLANTELES EDUCATIVOS EN LA PROVINCIA LA ROMANA (FASE 3)</t>
  </si>
  <si>
    <t>48-CONSTRUCCIÓN DE MUELLE MARITIMO EN EL DISTRITO MUNICIPAL CALETA, PROVINCIA LA ROMANA</t>
  </si>
  <si>
    <t>16169-CONSTRUCCIÓN DE MUELLE MARITIMO EN EL DISTRITO MUNICIPAL CALETA, PROVINCIA LA ROMANA</t>
  </si>
  <si>
    <t>57-AMPLIACIÓN Y REHABILITACION DE 22 PLANTELES ECOLARES EN LA PROVINCIA DE LA VEGA</t>
  </si>
  <si>
    <t>12579-AMPLIACIÓN Y REHABILITACION DE 22 PLANTELES ECOLARES EN LA PROVINCIA DE LA VEGA</t>
  </si>
  <si>
    <t>99-CONSTRUCCIÓN DE APARTAMENTOS TIPO - AH, EN EL ALTOS DE HATICO,  MUNICIPIO LA VEGA, PROVINCIA LA VEGA</t>
  </si>
  <si>
    <t>14214-CONSTRUCCIÓN DE APARTAMENTOS TIPO - AH, EN EL ALTOS DE HATICO,  MUNICIPIO LA VEGA, PROVINCIA LA VEGA</t>
  </si>
  <si>
    <t>10-MEJORAMIENTO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</si>
  <si>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</si>
  <si>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18-CONSTRUCCIÓN DE 1 ESTANCIA INFANTIL EN LA PROVINCIA DE MONTE CRISTI</t>
  </si>
  <si>
    <t>13059-CONSTRUCCIÓN DE 1 ESTANCIA INFANTIL EN LA PROVINCIA DE MONTE CRISTI</t>
  </si>
  <si>
    <t>47-CONSTRUCCIÓN  DE PLANTELES EDUCATIVOS EN LA PROVINCIA DE MONTE CRISTI (FASE 2)</t>
  </si>
  <si>
    <t>13408-CONSTRUCCIÓN  DE PLANTELES EDUCATIVOS EN LA PROVINCIA DE MONTE CRISTI (FASE 2)</t>
  </si>
  <si>
    <t>57-RECONSTRUCCIÓN DE LAS CALLES DEL CASCO URBANO EN EL MUNICIPIO SAN FELIPE, PROVINCIA PUERTO PLATA.</t>
  </si>
  <si>
    <t>16375-RECONSTRUCCIÓN DE LAS CALLES DEL CASCO URBANO EN EL MUNICIPIO SAN FELIPE, PROVINCIA PUERTO PLATA.</t>
  </si>
  <si>
    <t>18-CONSTRUCCIÓN DE 11 PLANTELES ESCOLARES EN LA PROVINCIA HERMANAS MIRABAL</t>
  </si>
  <si>
    <t>12532-CONSTRUCCIÓN DE 11 PLANTELES ESCOLARES EN LA PROVINCIA HERMANAS MIRABAL</t>
  </si>
  <si>
    <t>59-CONSTRUCCIÓN  DE 2 ESTANCIA INFANTIL EN LA PROVINCIA SAMANA (FASE 2)</t>
  </si>
  <si>
    <t>13462-CONSTRUCCIÓN  DE 2 ESTANCIA INFANTIL EN LA PROVINCIA SAMANA (FASE 2)</t>
  </si>
  <si>
    <t>50-REMODELACIÓN PARROQUIA SANTA BARBARA DE SAMANA, PROVINCIA SAMANA</t>
  </si>
  <si>
    <t>16317-REMODELACIÓN PARROQUIA SANTA BARBARA DE SAMANA, PROVINCIA SAMANA</t>
  </si>
  <si>
    <t>59-RECONSTRUCCIÓN DEL PARQUE CENTRAL JUAN PABLO DUARTE Y SU ENTORNO, MUNICIPIO SANTA BÁRBARA DE SAMANÁ, PROVINCIA SAMANÁ</t>
  </si>
  <si>
    <t>16410-RECONSTRUCCIÓN DEL PARQUE CENTRAL JUAN PABLO DUARTE Y SU ENTORNO, MUNICIPIO SANTA BÁRBARA DE SAMANÁ, PROVINCIA SAMANÁ</t>
  </si>
  <si>
    <t>17-CONSTRUCCIÓN DE 5 ESTANCIAS INFANTILES EN LA PROVINCIA DE SAN CRISTOBAL</t>
  </si>
  <si>
    <t>13058-CONSTRUCCIÓN DE 5 ESTANCIAS INFANTILES EN LA PROVINCIA DE SAN CRISTOBAL</t>
  </si>
  <si>
    <t>89-REMODELACIÓN CANCHA DE BALONCESTO EN LA COMUNIDAD ITABO, MUNICIPIO BAJOS DE HAINA, PROVINCIA SAN CRISTOBAL</t>
  </si>
  <si>
    <t>14675-REMODELACIÓN CANCHA DE BALONCESTO EN LA COMUNIDAD ITABO, MUNICIPIO BAJOS DE HAINA, PROVINCIA SAN CRISTOBAL</t>
  </si>
  <si>
    <t>91-REMODELACIÓN CANCHA DE BALONCESTO EN LA COMUNIDAD DE HATILLO PROVINCIA SAN CRISTOBAL</t>
  </si>
  <si>
    <t>14677-REMODELACIÓN CANCHA DE BALONCESTO EN LA COMUNIDAD DE HATILLO PROVINCIA SAN CRISTOBAL</t>
  </si>
  <si>
    <t>54-CONSTRUCCIÓN  PARQUE URBANO EN EL MUNICIPIO  BAJOS DE HAINA, PROVINCIA SAN CRISTOBAL</t>
  </si>
  <si>
    <t>16327-CONSTRUCCIÓN  PARQUE URBANO EN EL MUNICIPIO  BAJOS DE HAINA, PROVINCIA SAN CRISTOBAL</t>
  </si>
  <si>
    <t>36-CONSTRUCCIÓN CONSTRUCCIÓN DE 2 ESTANCIAS INFANTILES EN LA PROVINCIA SAN JUAN (FASE 2)</t>
  </si>
  <si>
    <t>13427-CONSTRUCCIÓN CONSTRUCCIÓN DE 2 ESTANCIAS INFANTILES EN LA PROVINCIA SAN JUAN (FASE 2)</t>
  </si>
  <si>
    <t>60-RECONSTRUCCIÓN DE LA PLAZA MARCELINO MARTE (CANITO) Y SU ENTORNO, MUNICIPIO GUAYACANES, PROVINCIA SAN PEDRO DE MACORÍS.</t>
  </si>
  <si>
    <t>16415-RECONSTRUCCIÓN DE LA PLAZA MARCELINO MARTE (CANITO) Y SU ENTORNO, MUNICIPIO GUAYACANES, PROVINCIA SAN PEDRO DE MACORÍS.</t>
  </si>
  <si>
    <t>32-CONSTRUCCIÓN 1 ESTANCIA INFANTIL EN LA PROVINCIA DE SANCHEZ RAMIREZ</t>
  </si>
  <si>
    <t>13073-CONSTRUCCIÓN 1 ESTANCIA INFANTIL EN LA PROVINCIA DE SANCHEZ RAMIREZ</t>
  </si>
  <si>
    <t>35-CONSTRUCCIÓN  DE 8 ESTANCIAS INFANTILES EN LA PROVINCIA SANTIAGO (FASE 2)</t>
  </si>
  <si>
    <t>13425-CONSTRUCCIÓN  DE 8 ESTANCIAS INFANTILES EN LA PROVINCIA SANTIAGO (FASE 2)</t>
  </si>
  <si>
    <t>73-CONSTRUCCIÓN DE 3 ESTANCIAS INFANTILES EN LA PROVINCIA DE MONTE PLATA (FASE 3)</t>
  </si>
  <si>
    <t>13606-CONSTRUCCIÓN DE 3 ESTANCIAS INFANTILES EN LA PROVINCIA DE MONTE PLATA (FASE 3)</t>
  </si>
  <si>
    <t>58-CONSTRUCCIÓN VERJA PERIMETRAL DEL SANTUARIO NACIONAL SANTO CRISTO DE LOS MILAGROS, MUNICIPIO DE BAYAGUANA, PROVINCIA MONTE PLATA</t>
  </si>
  <si>
    <t>16409-CONSTRUCCIÓN VERJA PERIMETRAL DEL SANTUARIO NACIONAL SANTO CRISTO DE LOS MILAGROS, MUNICIPIO DE BAYAGUANA, PROVINCIA MONTE PLATA</t>
  </si>
  <si>
    <t>34-CONSTRUCCIÓN DEL ESTADIO DE BÉISBOL EL PINAR DE OCOA, DISTRITO MUNICIPAL EL PINAR, PROVINCIA SAN JOSÉ DE OCOA</t>
  </si>
  <si>
    <t>14106-CONSTRUCCIÓN DEL ESTADIO DE BÉISBOL EL PINAR DE OCOA, DISTRITO MUNICIPAL EL PINAR, PROVINCIA SAN JOSÉ DE OCOA</t>
  </si>
  <si>
    <t>08-CONSTRUCCIÓN DE PLAZA COMUNITARIA EN EL MUNICIPIO DE BÁNICA,  PROVINCIA ELÍAS PIÑA</t>
  </si>
  <si>
    <t>15351-CONSTRUCCIÓN DE PLAZA COMUNITARIA EN EL MUNICIPIO DE BÁNICA,  PROVINCIA ELÍAS PIÑA</t>
  </si>
  <si>
    <t>09-CONSTRUCCIÓN OBRAS COMPLEMENTARIAS DE LAS ECO-VIVIENDAS PARA CIUDADANOS EN CONDICIÓN DE POBREZA MULTIDIMENSIONAL EN EL MUNICIPIO DE SAN CRISTÓBAL, PROVINCIA SAN CRISTÓBAL</t>
  </si>
  <si>
    <t>15385-CONSTRUCCIÓN OBRAS COMPLEMENTARIAS DE LAS ECO-VIVIENDAS PARA CIUDADANOS EN CONDICIÓN DE POBREZA MULTIDIMENSIONAL EN EL MUNICIPIO DE SAN CRISTÓBAL, PROVINCIA SAN CRISTÓBAL</t>
  </si>
  <si>
    <t>Ejecución 1ro de enero - 08 de marzo de 2024*</t>
  </si>
  <si>
    <t>* Fecha de imputación al 08 de marzo y fecha de registro al 11 de marzo de 2024. La fecha de imputación representa los gastos o ingresos en el momento de su ejecución, mientras que la fecha de registro representa el momento de su registro en el sistema, en la medida que se van regularizando los pagos.</t>
  </si>
  <si>
    <t xml:space="preserve">      Ejecución 1ro de enero - 08 de marzo 2024 (fecha de imputación)</t>
  </si>
  <si>
    <t>Ejecución 1ro de enero - 11 de marzo 2024 (fecha de registro)</t>
  </si>
  <si>
    <t>Suma de Suma de INICIAL</t>
  </si>
  <si>
    <t>Suma de Suma de DEVENGADO</t>
  </si>
  <si>
    <t>1.1.1.1.1 - Administración central</t>
  </si>
  <si>
    <t>4 - Aplicaciones financieras</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</si>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</sst>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0.0%"/>
    <numFmt numFmtId="176" formatCode="#,##0.0,,"/>
    <numFmt numFmtId="177" formatCode="_(* #,##0.00000_);_(* \(#,##0.00000\);_(* &quot;-&quot;??_);_(@_)"/>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b/>
      <sz val="11"/>
      <color indexed="8"/>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1" fillId="0" borderId="0"/>
    <xf numFmtId="43" fontId="1"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67">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0" fontId="7" fillId="3" borderId="0" xfId="0" applyFont="1" applyFill="1" applyAlignment="1">
      <alignment horizontal="center" wrapText="1"/>
    </xf>
    <xf numFmtId="43" fontId="4" fillId="2" borderId="0" xfId="1" applyFont="1" applyFill="1"/>
    <xf numFmtId="43" fontId="13" fillId="2" borderId="0" xfId="1" applyFont="1" applyFill="1" applyAlignment="1">
      <alignment wrapText="1"/>
    </xf>
    <xf numFmtId="43"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64" fontId="0" fillId="0" borderId="0" xfId="0" applyNumberFormat="1"/>
    <xf numFmtId="175"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5" fontId="5" fillId="0" borderId="0" xfId="1" applyNumberFormat="1" applyFont="1" applyAlignment="1"/>
    <xf numFmtId="166"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6" fontId="58"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166" fontId="59"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2" fillId="0" borderId="0" xfId="828" applyAlignment="1">
      <alignment horizontal="left" indent="1"/>
    </xf>
    <xf numFmtId="176" fontId="54" fillId="5" borderId="0" xfId="864" applyNumberFormat="1" applyFont="1" applyFill="1"/>
    <xf numFmtId="176"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43"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6" fontId="57" fillId="42" borderId="0" xfId="864" applyNumberFormat="1" applyFont="1" applyFill="1"/>
    <xf numFmtId="176" fontId="0" fillId="0" borderId="0" xfId="0" applyNumberFormat="1" applyAlignment="1">
      <alignment horizontal="left" indent="2"/>
    </xf>
    <xf numFmtId="0" fontId="9" fillId="2" borderId="18" xfId="0" applyFont="1" applyFill="1" applyBorder="1" applyAlignment="1">
      <alignment vertical="center"/>
    </xf>
    <xf numFmtId="176" fontId="54" fillId="43" borderId="0" xfId="436" applyNumberFormat="1" applyFont="1" applyFill="1" applyAlignment="1">
      <alignment horizontal="left" vertical="center" indent="1"/>
    </xf>
    <xf numFmtId="176"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5" fontId="5" fillId="0" borderId="0" xfId="1" applyNumberFormat="1" applyFont="1" applyAlignment="1">
      <alignment horizontal="right"/>
    </xf>
    <xf numFmtId="43" fontId="5" fillId="0" borderId="0" xfId="1" applyFont="1" applyFill="1" applyBorder="1" applyAlignment="1">
      <alignment horizontal="right" vertical="center"/>
    </xf>
    <xf numFmtId="0" fontId="0" fillId="2" borderId="19" xfId="0" applyFill="1" applyBorder="1"/>
    <xf numFmtId="165" fontId="6" fillId="5" borderId="20" xfId="1" applyNumberFormat="1" applyFont="1" applyFill="1" applyBorder="1" applyAlignment="1">
      <alignment horizontal="right" vertical="center" wrapText="1"/>
    </xf>
    <xf numFmtId="165" fontId="5" fillId="0" borderId="19" xfId="1" applyNumberFormat="1" applyFont="1" applyFill="1" applyBorder="1" applyAlignment="1">
      <alignment horizontal="right" vertical="center" wrapText="1"/>
    </xf>
    <xf numFmtId="0" fontId="0" fillId="0" borderId="19" xfId="0" applyBorder="1"/>
    <xf numFmtId="43"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5" fontId="5" fillId="0" borderId="0" xfId="1" applyNumberFormat="1" applyFont="1" applyFill="1" applyBorder="1" applyAlignment="1">
      <alignment horizontal="right" vertical="center"/>
    </xf>
    <xf numFmtId="165" fontId="6" fillId="4" borderId="0" xfId="1" applyNumberFormat="1" applyFont="1" applyFill="1" applyBorder="1" applyAlignment="1">
      <alignment horizontal="right" vertical="center"/>
    </xf>
    <xf numFmtId="165" fontId="59" fillId="0" borderId="0" xfId="1" applyNumberFormat="1" applyFont="1" applyFill="1" applyBorder="1" applyAlignment="1">
      <alignment horizontal="right" vertical="center"/>
    </xf>
    <xf numFmtId="165" fontId="6" fillId="5" borderId="0" xfId="1" applyNumberFormat="1" applyFont="1" applyFill="1" applyBorder="1" applyAlignment="1">
      <alignment horizontal="right" vertical="center"/>
    </xf>
    <xf numFmtId="165" fontId="6" fillId="0" borderId="0" xfId="1" applyNumberFormat="1" applyFont="1" applyFill="1" applyBorder="1" applyAlignment="1">
      <alignment horizontal="right" vertical="center"/>
    </xf>
    <xf numFmtId="165" fontId="55" fillId="3" borderId="0" xfId="1" applyNumberFormat="1" applyFont="1" applyFill="1" applyBorder="1" applyAlignment="1">
      <alignment horizontal="right" vertical="center"/>
    </xf>
    <xf numFmtId="176" fontId="54" fillId="43" borderId="0" xfId="856" applyNumberFormat="1" applyFont="1" applyFill="1"/>
    <xf numFmtId="176" fontId="54" fillId="5" borderId="0" xfId="856" applyNumberFormat="1" applyFont="1" applyFill="1"/>
    <xf numFmtId="165" fontId="5" fillId="0" borderId="19" xfId="1" applyNumberFormat="1" applyFont="1" applyFill="1" applyBorder="1" applyAlignment="1">
      <alignment horizontal="right" vertical="center"/>
    </xf>
    <xf numFmtId="165" fontId="54" fillId="5" borderId="20" xfId="1" applyNumberFormat="1" applyFont="1" applyFill="1" applyBorder="1"/>
    <xf numFmtId="165" fontId="54" fillId="5" borderId="0" xfId="1" applyNumberFormat="1" applyFont="1" applyFill="1"/>
    <xf numFmtId="165" fontId="6" fillId="41" borderId="0" xfId="1" applyNumberFormat="1" applyFont="1" applyFill="1" applyBorder="1" applyAlignment="1">
      <alignment horizontal="right" vertical="center"/>
    </xf>
    <xf numFmtId="165" fontId="6" fillId="0" borderId="19" xfId="1" applyNumberFormat="1" applyFont="1" applyFill="1" applyBorder="1" applyAlignment="1">
      <alignment horizontal="right" vertical="center"/>
    </xf>
    <xf numFmtId="165" fontId="58" fillId="0" borderId="0" xfId="1" applyNumberFormat="1" applyFont="1" applyFill="1" applyBorder="1" applyAlignment="1">
      <alignment horizontal="right" vertical="center"/>
    </xf>
    <xf numFmtId="165" fontId="17" fillId="3" borderId="0" xfId="1" applyNumberFormat="1" applyFont="1" applyFill="1" applyBorder="1" applyAlignment="1">
      <alignment horizontal="right" vertical="center" wrapText="1"/>
    </xf>
    <xf numFmtId="165" fontId="55" fillId="2" borderId="0" xfId="0" applyNumberFormat="1" applyFont="1" applyFill="1" applyAlignment="1">
      <alignment horizontal="center" wrapText="1"/>
    </xf>
    <xf numFmtId="165" fontId="59" fillId="4"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wrapText="1"/>
    </xf>
    <xf numFmtId="165" fontId="0" fillId="0" borderId="20" xfId="1" applyNumberFormat="1" applyFont="1" applyBorder="1"/>
    <xf numFmtId="176" fontId="16" fillId="3" borderId="0" xfId="856" applyNumberFormat="1" applyFont="1" applyFill="1" applyAlignment="1">
      <alignment horizontal="center" vertical="center"/>
    </xf>
    <xf numFmtId="176" fontId="7" fillId="3" borderId="0" xfId="856" applyNumberFormat="1" applyFont="1" applyFill="1" applyAlignment="1">
      <alignment horizontal="center" wrapText="1"/>
    </xf>
    <xf numFmtId="0" fontId="0" fillId="0" borderId="0" xfId="0" pivotButton="1"/>
    <xf numFmtId="176" fontId="52" fillId="0" borderId="0" xfId="749" applyNumberFormat="1"/>
    <xf numFmtId="176" fontId="52" fillId="0" borderId="0" xfId="749" applyNumberFormat="1" applyAlignment="1">
      <alignment horizontal="left" indent="2"/>
    </xf>
    <xf numFmtId="176" fontId="52" fillId="0" borderId="0" xfId="749" applyNumberFormat="1" applyAlignment="1">
      <alignment horizontal="left" indent="4"/>
    </xf>
    <xf numFmtId="176" fontId="52" fillId="0" borderId="0" xfId="749" applyNumberFormat="1" applyAlignment="1">
      <alignment horizontal="left" indent="5"/>
    </xf>
    <xf numFmtId="177" fontId="5" fillId="2" borderId="0" xfId="1" applyNumberFormat="1" applyFont="1" applyFill="1" applyBorder="1" applyAlignment="1">
      <alignment horizontal="right" vertical="center"/>
    </xf>
    <xf numFmtId="176" fontId="60" fillId="0" borderId="0" xfId="749" applyNumberFormat="1" applyFont="1"/>
    <xf numFmtId="176" fontId="60" fillId="0" borderId="0" xfId="749" applyNumberFormat="1" applyFont="1" applyAlignment="1">
      <alignment horizontal="left" indent="3"/>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6" fontId="16" fillId="3" borderId="0" xfId="436" applyNumberFormat="1" applyFont="1" applyFill="1" applyAlignment="1">
      <alignment horizontal="center" vertical="center"/>
    </xf>
    <xf numFmtId="17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211455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55450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57150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2B1115D-9E0F-4A76-A667-885CBD56A6D1}"/>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8B9DBBD4-19AD-4364-AF48-CB1339465EA0}"/>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6C780BB4-E484-4C0F-8F32-FBA4EA2AE673}"/>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63.378237384262" createdVersion="8" refreshedVersion="8" minRefreshableVersion="3" recordCount="8360" xr:uid="{07E8DA61-FA53-4C10-8B91-940278907B73}">
  <cacheSource type="worksheet">
    <worksheetSource ref="A1:T8361" sheet="08.03.2024" r:id="rId2"/>
  </cacheSource>
  <cacheFields count="20">
    <cacheField name="COD_PERIODO" numFmtId="0">
      <sharedItems/>
    </cacheField>
    <cacheField name="INSTITUCIONAL" numFmtId="0">
      <sharedItems containsBlank="1" count="2">
        <s v="1.1.1.1.1 - Administración central"/>
        <m u="1"/>
      </sharedItems>
    </cacheField>
    <cacheField name="TIPO" numFmtId="0">
      <sharedItems containsBlank="1" count="3">
        <s v="2 - GASTOS"/>
        <s v="4 - Aplicaciones financieras"/>
        <m u="1"/>
      </sharedItems>
    </cacheField>
    <cacheField name="ECO_TITULO" numFmtId="0">
      <sharedItems containsBlank="1" count="4">
        <s v="2.1 - Gastos corrientes"/>
        <s v="2.2 - Gastos de capital"/>
        <s v="3.2 - Aplicaciones financieras"/>
        <m u="1"/>
      </sharedItems>
    </cacheField>
    <cacheField name="ECO_SUBTITULO" numFmtId="0">
      <sharedItems containsBlank="1"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m u="1"/>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539"/>
    </cacheField>
    <cacheField name="PROVINCIA" numFmtId="0">
      <sharedItems/>
    </cacheField>
    <cacheField name="Suma de INICIAL" numFmtId="43">
      <sharedItems containsSemiMixedTypes="0" containsString="0" containsNumber="1" containsInteger="1" minValue="0" maxValue="79215857821"/>
    </cacheField>
    <cacheField name="Suma de DEVENGADO" numFmtId="43">
      <sharedItems containsSemiMixedTypes="0" containsString="0" containsNumber="1" minValue="0" maxValue="40006509366.44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60">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301914657"/>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2805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7306497"/>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75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100722006"/>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9506247"/>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1575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8669001"/>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1912503"/>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8375004"/>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21412503"/>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11225004"/>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7668729"/>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13749999"/>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2650005"/>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625002"/>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2250003"/>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15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962502"/>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756258"/>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9926349"/>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3174987"/>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513864069.72999996"/>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56391176.07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55116488"/>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115575500.01000001"/>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145443192.50999999"/>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18702179.029999994"/>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35803580"/>
  </r>
  <r>
    <s v="2024"/>
    <x v="0"/>
    <x v="0"/>
    <x v="0"/>
    <x v="0"/>
    <s v="1 - Poder Legislativo"/>
    <s v="0102 - CÁMARA DE DIPUTADOS"/>
    <s v="0001 - CÁMARA DE DIPUTADOS"/>
    <x v="0"/>
    <x v="0"/>
    <x v="0"/>
    <s v="2.2 - CONTRATACIÓN DE SERVICIOS"/>
    <s v="2.2.3 - VIÁTICOS"/>
    <s v="N"/>
    <s v="00 - N/A"/>
    <s v="10 - FONDO GENERAL"/>
    <s v="(en blanco)"/>
    <s v="99 - MULTIPROVINCIAL"/>
    <n v="218000000"/>
    <n v="54499999.979999989"/>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13991824.310000001"/>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9013965.4199999999"/>
  </r>
  <r>
    <s v="2024"/>
    <x v="0"/>
    <x v="0"/>
    <x v="0"/>
    <x v="0"/>
    <s v="1 - Poder Legislativo"/>
    <s v="0102 - CÁMARA DE DIPUTADOS"/>
    <s v="0001 - CÁMARA DE DIPUTADOS"/>
    <x v="0"/>
    <x v="0"/>
    <x v="0"/>
    <s v="2.2 - CONTRATACIÓN DE SERVICIOS"/>
    <s v="2.2.6 - SEGUROS"/>
    <s v="N"/>
    <s v="00 - N/A"/>
    <s v="10 - FONDO GENERAL"/>
    <s v="(en blanco)"/>
    <s v="99 - MULTIPROVINCIAL"/>
    <n v="244752000"/>
    <n v="78309877"/>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11144269.66"/>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119376276.27"/>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20154211.670000002"/>
  </r>
  <r>
    <s v="2024"/>
    <x v="0"/>
    <x v="0"/>
    <x v="0"/>
    <x v="0"/>
    <s v="1 - Poder Legislativo"/>
    <s v="0102 - CÁMARA DE DIPUTADOS"/>
    <s v="0001 - CÁMARA DE DIPUTADOS"/>
    <x v="0"/>
    <x v="0"/>
    <x v="0"/>
    <s v="2.3 - MATERIALES Y SUMINISTROS"/>
    <s v="2.3.2 - TEXTILES Y VESTUARIOS"/>
    <s v="N"/>
    <s v="00 - N/A"/>
    <s v="10 - FONDO GENERAL"/>
    <s v="(en blanco)"/>
    <s v="99 - MULTIPROVINCIAL"/>
    <n v="900000"/>
    <n v="1295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2514250.0099999998"/>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165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2129616.7800000003"/>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235776.87"/>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28932020.84"/>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5011906.34"/>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70347737.069999978"/>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3203428.84"/>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260369"/>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4285640.71"/>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10596959.029999999"/>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1455862.4600000002"/>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424278.22"/>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254893.29"/>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5145901.32"/>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15200.02"/>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1950492.140000000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1343445.24"/>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668282.91000000015"/>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394813.3"/>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238627.91999999998"/>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147087.18"/>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10903"/>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3770.45"/>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4344.92"/>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624841.27"/>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238387.40000000005"/>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242582917.56999996"/>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493800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36658772.420000002"/>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3304722.4999999995"/>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1888984.46"/>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1940149.81"/>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1366387.89"/>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3276877.32"/>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923095.12999999989"/>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2620608.1199999996"/>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5331157.1900000004"/>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253090.12"/>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2183"/>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3002457.47"/>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313475.26"/>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x v="2"/>
    <x v="3"/>
    <x v="4"/>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x v="2"/>
    <x v="3"/>
    <x v="4"/>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x v="2"/>
    <x v="4"/>
    <x v="5"/>
    <s v="2.1 - REMUNERACIONES Y CONTRIBUCIONES"/>
    <s v="2.1.1 - REMUNERACIONES"/>
    <s v="N"/>
    <s v="00 - N/A"/>
    <s v="10 - FONDO GENERAL"/>
    <s v="(en blanco)"/>
    <s v="99 - MULTIPROVINCIAL"/>
    <n v="392852600"/>
    <n v="50038661.939999998"/>
  </r>
  <r>
    <s v="2024"/>
    <x v="0"/>
    <x v="0"/>
    <x v="0"/>
    <x v="0"/>
    <s v="2 - Poder Ejecutivo"/>
    <s v="0201 - PRESIDENCIA DE LA REPÚBLICA"/>
    <s v="0001 - GABINETE SOCIAL DE LA PRESIDENCIA"/>
    <x v="2"/>
    <x v="4"/>
    <x v="5"/>
    <s v="2.1 - REMUNERACIONES Y CONTRIBUCIONES"/>
    <s v="2.1.2 - SOBRESUELDOS"/>
    <s v="N"/>
    <s v="00 - N/A"/>
    <s v="10 - FONDO GENERAL"/>
    <s v="(en blanco)"/>
    <s v="99 - MULTIPROVINCIAL"/>
    <n v="84519400"/>
    <n v="4960000"/>
  </r>
  <r>
    <s v="2024"/>
    <x v="0"/>
    <x v="0"/>
    <x v="0"/>
    <x v="0"/>
    <s v="2 - Poder Ejecutivo"/>
    <s v="0201 - PRESIDENCIA DE LA REPÚBLICA"/>
    <s v="0001 - GABINETE SOCIAL DE LA PRESIDENCIA"/>
    <x v="2"/>
    <x v="4"/>
    <x v="5"/>
    <s v="2.1 - REMUNERACIONES Y CONTRIBUCIONES"/>
    <s v="2.1.5 - CONTRIBUCIONES A LA SEGURIDAD SOCIAL"/>
    <s v="N"/>
    <s v="00 - N/A"/>
    <s v="10 - FONDO GENERAL"/>
    <s v="(en blanco)"/>
    <s v="99 - MULTIPROVINCIAL"/>
    <n v="45510000"/>
    <n v="7582979.5"/>
  </r>
  <r>
    <s v="2024"/>
    <x v="0"/>
    <x v="0"/>
    <x v="0"/>
    <x v="0"/>
    <s v="2 - Poder Ejecutivo"/>
    <s v="0201 - PRESIDENCIA DE LA REPÚBLICA"/>
    <s v="0001 - GABINETE SOCIAL DE LA PRESIDENCIA"/>
    <x v="2"/>
    <x v="4"/>
    <x v="5"/>
    <s v="2.2 - CONTRATACIÓN DE SERVICIOS"/>
    <s v="2.2.1 - SERVICIOS BÁSICOS"/>
    <s v="N"/>
    <s v="00 - N/A"/>
    <s v="10 - FONDO GENERAL"/>
    <s v="(en blanco)"/>
    <s v="99 - MULTIPROVINCIAL"/>
    <n v="5000000"/>
    <n v="1489651.9100000001"/>
  </r>
  <r>
    <s v="2024"/>
    <x v="0"/>
    <x v="0"/>
    <x v="0"/>
    <x v="0"/>
    <s v="2 - Poder Ejecutivo"/>
    <s v="0201 - PRESIDENCIA DE LA REPÚBLICA"/>
    <s v="0001 - GABINETE SOCIAL DE LA PRESIDENCIA"/>
    <x v="2"/>
    <x v="4"/>
    <x v="5"/>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2"/>
    <x v="4"/>
    <x v="5"/>
    <s v="2.2 - CONTRATACIÓN DE SERVICIOS"/>
    <s v="2.2.3 - VIÁTICOS"/>
    <s v="N"/>
    <s v="00 - N/A"/>
    <s v="10 - FONDO GENERAL"/>
    <s v="(en blanco)"/>
    <s v="99 - MULTIPROVINCIAL"/>
    <n v="6500000"/>
    <n v="792200"/>
  </r>
  <r>
    <s v="2024"/>
    <x v="0"/>
    <x v="0"/>
    <x v="0"/>
    <x v="0"/>
    <s v="2 - Poder Ejecutivo"/>
    <s v="0201 - PRESIDENCIA DE LA REPÚBLICA"/>
    <s v="0001 - GABINETE SOCIAL DE LA PRESIDENCIA"/>
    <x v="2"/>
    <x v="4"/>
    <x v="5"/>
    <s v="2.2 - CONTRATACIÓN DE SERVICIOS"/>
    <s v="2.2.4 - TRANSPORTE Y ALMACENAJE"/>
    <s v="N"/>
    <s v="00 - N/A"/>
    <s v="10 - FONDO GENERAL"/>
    <s v="(en blanco)"/>
    <s v="99 - MULTIPROVINCIAL"/>
    <n v="0"/>
    <n v="1814060.64"/>
  </r>
  <r>
    <s v="2024"/>
    <x v="0"/>
    <x v="0"/>
    <x v="0"/>
    <x v="0"/>
    <s v="2 - Poder Ejecutivo"/>
    <s v="0201 - PRESIDENCIA DE LA REPÚBLICA"/>
    <s v="0001 - GABINETE SOCIAL DE LA PRESIDENCIA"/>
    <x v="2"/>
    <x v="4"/>
    <x v="5"/>
    <s v="2.2 - CONTRATACIÓN DE SERVICIOS"/>
    <s v="2.2.5 - ALQUILERES Y RENTAS"/>
    <s v="N"/>
    <s v="00 - N/A"/>
    <s v="10 - FONDO GENERAL"/>
    <s v="(en blanco)"/>
    <s v="99 - MULTIPROVINCIAL"/>
    <n v="3200000"/>
    <n v="236000"/>
  </r>
  <r>
    <s v="2024"/>
    <x v="0"/>
    <x v="0"/>
    <x v="0"/>
    <x v="0"/>
    <s v="2 - Poder Ejecutivo"/>
    <s v="0201 - PRESIDENCIA DE LA REPÚBLICA"/>
    <s v="0001 - GABINETE SOCIAL DE LA PRESIDENCIA"/>
    <x v="2"/>
    <x v="4"/>
    <x v="5"/>
    <s v="2.2 - CONTRATACIÓN DE SERVICIOS"/>
    <s v="2.2.6 - SEGUROS"/>
    <s v="N"/>
    <s v="00 - N/A"/>
    <s v="10 - FONDO GENERAL"/>
    <s v="(en blanco)"/>
    <s v="99 - MULTIPROVINCIAL"/>
    <n v="5445000"/>
    <n v="89904.93"/>
  </r>
  <r>
    <s v="2024"/>
    <x v="0"/>
    <x v="0"/>
    <x v="0"/>
    <x v="0"/>
    <s v="2 - Poder Ejecutivo"/>
    <s v="0201 - PRESIDENCIA DE LA REPÚBLICA"/>
    <s v="0001 - GABINETE SOCIAL DE LA PRESIDENCIA"/>
    <x v="2"/>
    <x v="4"/>
    <x v="5"/>
    <s v="2.2 - CONTRATACIÓN DE SERVICIOS"/>
    <s v="2.2.7 - SERVICIOS DE CONSERVACIÓN, REPARACIONES MENORES E INSTALACIONES TEMPORALES"/>
    <s v="N"/>
    <s v="00 - N/A"/>
    <s v="10 - FONDO GENERAL"/>
    <s v="(en blanco)"/>
    <s v="99 - MULTIPROVINCIAL"/>
    <n v="98270971"/>
    <n v="5462.12"/>
  </r>
  <r>
    <s v="2024"/>
    <x v="0"/>
    <x v="0"/>
    <x v="0"/>
    <x v="0"/>
    <s v="2 - Poder Ejecutivo"/>
    <s v="0201 - PRESIDENCIA DE LA REPÚBLICA"/>
    <s v="0001 - GABINETE SOCIAL DE LA PRESIDENCIA"/>
    <x v="2"/>
    <x v="4"/>
    <x v="5"/>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2"/>
    <x v="4"/>
    <x v="5"/>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2"/>
    <x v="4"/>
    <x v="5"/>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2"/>
    <x v="4"/>
    <x v="5"/>
    <s v="2.3 - MATERIALES Y SUMINISTROS"/>
    <s v="2.3.2 - TEXTILES Y VESTUARIOS"/>
    <s v="N"/>
    <s v="00 - N/A"/>
    <s v="10 - FONDO GENERAL"/>
    <s v="(en blanco)"/>
    <s v="99 - MULTIPROVINCIAL"/>
    <n v="1915880"/>
    <n v="2425372"/>
  </r>
  <r>
    <s v="2024"/>
    <x v="0"/>
    <x v="0"/>
    <x v="0"/>
    <x v="0"/>
    <s v="2 - Poder Ejecutivo"/>
    <s v="0201 - PRESIDENCIA DE LA REPÚBLICA"/>
    <s v="0001 - GABINETE SOCIAL DE LA PRESIDENCIA"/>
    <x v="2"/>
    <x v="4"/>
    <x v="5"/>
    <s v="2.3 - MATERIALES Y SUMINISTROS"/>
    <s v="2.3.3 - PAPEL, CARTÓN E IMPRESOS"/>
    <s v="N"/>
    <s v="00 - N/A"/>
    <s v="10 - FONDO GENERAL"/>
    <s v="(en blanco)"/>
    <s v="99 - MULTIPROVINCIAL"/>
    <n v="2250000"/>
    <n v="53484.68"/>
  </r>
  <r>
    <s v="2024"/>
    <x v="0"/>
    <x v="0"/>
    <x v="0"/>
    <x v="0"/>
    <s v="2 - Poder Ejecutivo"/>
    <s v="0201 - PRESIDENCIA DE LA REPÚBLICA"/>
    <s v="0001 - GABINETE SOCIAL DE LA PRESIDENCIA"/>
    <x v="2"/>
    <x v="4"/>
    <x v="5"/>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4"/>
    <x v="5"/>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x v="2"/>
    <x v="4"/>
    <x v="5"/>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2"/>
    <x v="4"/>
    <x v="5"/>
    <s v="2.3 - MATERIALES Y SUMINISTROS"/>
    <s v="2.3.7 - COMBUSTIBLES, LUBRICANTES, PRODUCTOS QUÍMICOS Y CONEXOS"/>
    <s v="N"/>
    <s v="00 - N/A"/>
    <s v="10 - FONDO GENERAL"/>
    <s v="(en blanco)"/>
    <s v="99 - MULTIPROVINCIAL"/>
    <n v="7089792"/>
    <n v="1825050"/>
  </r>
  <r>
    <s v="2024"/>
    <x v="0"/>
    <x v="0"/>
    <x v="0"/>
    <x v="0"/>
    <s v="2 - Poder Ejecutivo"/>
    <s v="0201 - PRESIDENCIA DE LA REPÚBLICA"/>
    <s v="0001 - GABINETE SOCIAL DE LA PRESIDENCIA"/>
    <x v="2"/>
    <x v="4"/>
    <x v="5"/>
    <s v="2.3 - MATERIALES Y SUMINISTROS"/>
    <s v="2.3.9 - PRODUCTOS Y ÚTILES VARIOS"/>
    <s v="N"/>
    <s v="00 - N/A"/>
    <s v="10 - FONDO GENERAL"/>
    <s v="(en blanco)"/>
    <s v="99 - MULTIPROVINCIAL"/>
    <n v="3742215"/>
    <n v="11705.6"/>
  </r>
  <r>
    <s v="2024"/>
    <x v="0"/>
    <x v="0"/>
    <x v="0"/>
    <x v="0"/>
    <s v="2 - Poder Ejecutivo"/>
    <s v="0201 - PRESIDENCIA DE LA REPÚBLICA"/>
    <s v="0001 - GABINETE SOCIAL DE LA PRESIDENCIA"/>
    <x v="2"/>
    <x v="4"/>
    <x v="6"/>
    <s v="2.1 - REMUNERACIONES Y CONTRIBUCIONES"/>
    <s v="2.1.1 - REMUNERACIONES"/>
    <s v="N"/>
    <s v="00 - N/A"/>
    <s v="10 - FONDO GENERAL"/>
    <s v="(en blanco)"/>
    <s v="99 - MULTIPROVINCIAL"/>
    <n v="479854886"/>
    <n v="74611505.150000006"/>
  </r>
  <r>
    <s v="2024"/>
    <x v="0"/>
    <x v="0"/>
    <x v="0"/>
    <x v="0"/>
    <s v="2 - Poder Ejecutivo"/>
    <s v="0201 - PRESIDENCIA DE LA REPÚBLICA"/>
    <s v="0001 - GABINETE SOCIAL DE LA PRESIDENCIA"/>
    <x v="2"/>
    <x v="4"/>
    <x v="6"/>
    <s v="2.1 - REMUNERACIONES Y CONTRIBUCIONES"/>
    <s v="2.1.2 - SOBRESUELDOS"/>
    <s v="N"/>
    <s v="00 - N/A"/>
    <s v="10 - FONDO GENERAL"/>
    <s v="(en blanco)"/>
    <s v="99 - MULTIPROVINCIAL"/>
    <n v="130147846"/>
    <n v="9048500"/>
  </r>
  <r>
    <s v="2024"/>
    <x v="0"/>
    <x v="0"/>
    <x v="0"/>
    <x v="0"/>
    <s v="2 - Poder Ejecutivo"/>
    <s v="0201 - PRESIDENCIA DE LA REPÚBLICA"/>
    <s v="0001 - GABINETE SOCIAL DE LA PRESIDENCIA"/>
    <x v="2"/>
    <x v="4"/>
    <x v="6"/>
    <s v="2.1 - REMUNERACIONES Y CONTRIBUCIONES"/>
    <s v="2.1.5 - CONTRIBUCIONES A LA SEGURIDAD SOCIAL"/>
    <s v="N"/>
    <s v="00 - N/A"/>
    <s v="10 - FONDO GENERAL"/>
    <s v="(en blanco)"/>
    <s v="99 - MULTIPROVINCIAL"/>
    <n v="65407727"/>
    <n v="11289496.75"/>
  </r>
  <r>
    <s v="2024"/>
    <x v="0"/>
    <x v="0"/>
    <x v="0"/>
    <x v="0"/>
    <s v="2 - Poder Ejecutivo"/>
    <s v="0201 - PRESIDENCIA DE LA REPÚBLICA"/>
    <s v="0001 - GABINETE SOCIAL DE LA PRESIDENCIA"/>
    <x v="2"/>
    <x v="4"/>
    <x v="6"/>
    <s v="2.2 - CONTRATACIÓN DE SERVICIOS"/>
    <s v="2.2.1 - SERVICIOS BÁSICOS"/>
    <s v="N"/>
    <s v="00 - N/A"/>
    <s v="10 - FONDO GENERAL"/>
    <s v="(en blanco)"/>
    <s v="99 - MULTIPROVINCIAL"/>
    <n v="64578825"/>
    <n v="12896516.969999997"/>
  </r>
  <r>
    <s v="2024"/>
    <x v="0"/>
    <x v="0"/>
    <x v="0"/>
    <x v="0"/>
    <s v="2 - Poder Ejecutivo"/>
    <s v="0201 - PRESIDENCIA DE LA REPÚBLICA"/>
    <s v="0001 - GABINETE SOCIAL DE LA PRESIDENCIA"/>
    <x v="2"/>
    <x v="4"/>
    <x v="6"/>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2"/>
    <x v="4"/>
    <x v="6"/>
    <s v="2.2 - CONTRATACIÓN DE SERVICIOS"/>
    <s v="2.2.3 - VIÁTICOS"/>
    <s v="N"/>
    <s v="00 - N/A"/>
    <s v="10 - FONDO GENERAL"/>
    <s v="(en blanco)"/>
    <s v="99 - MULTIPROVINCIAL"/>
    <n v="13500000"/>
    <n v="1710700"/>
  </r>
  <r>
    <s v="2024"/>
    <x v="0"/>
    <x v="0"/>
    <x v="0"/>
    <x v="0"/>
    <s v="2 - Poder Ejecutivo"/>
    <s v="0201 - PRESIDENCIA DE LA REPÚBLICA"/>
    <s v="0001 - GABINETE SOCIAL DE LA PRESIDENCIA"/>
    <x v="2"/>
    <x v="4"/>
    <x v="6"/>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2"/>
    <x v="4"/>
    <x v="6"/>
    <s v="2.2 - CONTRATACIÓN DE SERVICIOS"/>
    <s v="2.2.5 - ALQUILERES Y RENTAS"/>
    <s v="N"/>
    <s v="00 - N/A"/>
    <s v="10 - FONDO GENERAL"/>
    <s v="(en blanco)"/>
    <s v="99 - MULTIPROVINCIAL"/>
    <n v="29400252"/>
    <n v="1617999.97"/>
  </r>
  <r>
    <s v="2024"/>
    <x v="0"/>
    <x v="0"/>
    <x v="0"/>
    <x v="0"/>
    <s v="2 - Poder Ejecutivo"/>
    <s v="0201 - PRESIDENCIA DE LA REPÚBLICA"/>
    <s v="0001 - GABINETE SOCIAL DE LA PRESIDENCIA"/>
    <x v="2"/>
    <x v="4"/>
    <x v="6"/>
    <s v="2.2 - CONTRATACIÓN DE SERVICIOS"/>
    <s v="2.2.6 - SEGUROS"/>
    <s v="N"/>
    <s v="00 - N/A"/>
    <s v="10 - FONDO GENERAL"/>
    <s v="(en blanco)"/>
    <s v="99 - MULTIPROVINCIAL"/>
    <n v="9435478"/>
    <n v="4092116.91"/>
  </r>
  <r>
    <s v="2024"/>
    <x v="0"/>
    <x v="0"/>
    <x v="0"/>
    <x v="0"/>
    <s v="2 - Poder Ejecutivo"/>
    <s v="0201 - PRESIDENCIA DE LA REPÚBLICA"/>
    <s v="0001 - GABINETE SOCIAL DE LA PRESIDENCIA"/>
    <x v="2"/>
    <x v="4"/>
    <x v="6"/>
    <s v="2.2 - CONTRATACIÓN DE SERVICIOS"/>
    <s v="2.2.7 - SERVICIOS DE CONSERVACIÓN, REPARACIONES MENORES E INSTALACIONES TEMPORALES"/>
    <s v="N"/>
    <s v="00 - N/A"/>
    <s v="10 - FONDO GENERAL"/>
    <s v="(en blanco)"/>
    <s v="99 - MULTIPROVINCIAL"/>
    <n v="44577973"/>
    <n v="243798.74"/>
  </r>
  <r>
    <s v="2024"/>
    <x v="0"/>
    <x v="0"/>
    <x v="0"/>
    <x v="0"/>
    <s v="2 - Poder Ejecutivo"/>
    <s v="0201 - PRESIDENCIA DE LA REPÚBLICA"/>
    <s v="0001 - GABINETE SOCIAL DE LA PRESIDENCIA"/>
    <x v="2"/>
    <x v="4"/>
    <x v="6"/>
    <s v="2.2 - CONTRATACIÓN DE SERVICIOS"/>
    <s v="2.2.8 - OTROS SERVICIOS NO INCLUIDOS EN CONCEPTOS ANTERIORES"/>
    <s v="N"/>
    <s v="00 - N/A"/>
    <s v="10 - FONDO GENERAL"/>
    <s v="(en blanco)"/>
    <s v="99 - MULTIPROVINCIAL"/>
    <n v="90230816"/>
    <n v="3231571.65"/>
  </r>
  <r>
    <s v="2024"/>
    <x v="0"/>
    <x v="0"/>
    <x v="0"/>
    <x v="0"/>
    <s v="2 - Poder Ejecutivo"/>
    <s v="0201 - PRESIDENCIA DE LA REPÚBLICA"/>
    <s v="0001 - GABINETE SOCIAL DE LA PRESIDENCIA"/>
    <x v="2"/>
    <x v="4"/>
    <x v="6"/>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2"/>
    <x v="4"/>
    <x v="6"/>
    <s v="2.3 - MATERIALES Y SUMINISTROS"/>
    <s v="2.3.1 - ALIMENTOS Y PRODUCTOS AGROFORESTALES"/>
    <s v="N"/>
    <s v="00 - N/A"/>
    <s v="10 - FONDO GENERAL"/>
    <s v="(en blanco)"/>
    <s v="99 - MULTIPROVINCIAL"/>
    <n v="6636550"/>
    <n v="22880"/>
  </r>
  <r>
    <s v="2024"/>
    <x v="0"/>
    <x v="0"/>
    <x v="0"/>
    <x v="0"/>
    <s v="2 - Poder Ejecutivo"/>
    <s v="0201 - PRESIDENCIA DE LA REPÚBLICA"/>
    <s v="0001 - GABINETE SOCIAL DE LA PRESIDENCIA"/>
    <x v="2"/>
    <x v="4"/>
    <x v="6"/>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2"/>
    <x v="4"/>
    <x v="6"/>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2"/>
    <x v="4"/>
    <x v="6"/>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2"/>
    <x v="4"/>
    <x v="6"/>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2"/>
    <x v="4"/>
    <x v="6"/>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2"/>
    <x v="4"/>
    <x v="6"/>
    <s v="2.3 - MATERIALES Y SUMINISTROS"/>
    <s v="2.3.7 - COMBUSTIBLES, LUBRICANTES, PRODUCTOS QUÍMICOS Y CONEXOS"/>
    <s v="N"/>
    <s v="00 - N/A"/>
    <s v="10 - FONDO GENERAL"/>
    <s v="(en blanco)"/>
    <s v="99 - MULTIPROVINCIAL"/>
    <n v="17290177"/>
    <n v="1825050"/>
  </r>
  <r>
    <s v="2024"/>
    <x v="0"/>
    <x v="0"/>
    <x v="0"/>
    <x v="0"/>
    <s v="2 - Poder Ejecutivo"/>
    <s v="0201 - PRESIDENCIA DE LA REPÚBLICA"/>
    <s v="0001 - GABINETE SOCIAL DE LA PRESIDENCIA"/>
    <x v="2"/>
    <x v="4"/>
    <x v="6"/>
    <s v="2.3 - MATERIALES Y SUMINISTROS"/>
    <s v="2.3.9 - PRODUCTOS Y ÚTILES VARIOS"/>
    <s v="N"/>
    <s v="00 - N/A"/>
    <s v="10 - FONDO GENERAL"/>
    <s v="(en blanco)"/>
    <s v="99 - MULTIPROVINCIAL"/>
    <n v="69953078"/>
    <n v="95816"/>
  </r>
  <r>
    <s v="2024"/>
    <x v="0"/>
    <x v="0"/>
    <x v="0"/>
    <x v="0"/>
    <s v="2 - Poder Ejecutivo"/>
    <s v="0201 - PRESIDENCIA DE LA REPÚBLICA"/>
    <s v="0001 - GABINETE SOCIAL DE LA PRESIDENCIA"/>
    <x v="2"/>
    <x v="5"/>
    <x v="7"/>
    <s v="2.1 - REMUNERACIONES Y CONTRIBUCIONES"/>
    <s v="2.1.1 - REMUNERACIONES"/>
    <s v="N"/>
    <s v="00 - N/A"/>
    <s v="10 - FONDO GENERAL"/>
    <s v="(en blanco)"/>
    <s v="25 - SANTIAGO"/>
    <n v="0"/>
    <n v="0"/>
  </r>
  <r>
    <s v="2024"/>
    <x v="0"/>
    <x v="0"/>
    <x v="0"/>
    <x v="0"/>
    <s v="2 - Poder Ejecutivo"/>
    <s v="0201 - PRESIDENCIA DE LA REPÚBLICA"/>
    <s v="0001 - GABINETE SOCIAL DE LA PRESIDENCIA"/>
    <x v="2"/>
    <x v="5"/>
    <x v="7"/>
    <s v="2.1 - REMUNERACIONES Y CONTRIBUCIONES"/>
    <s v="2.1.1 - REMUNERACIONES"/>
    <s v="N"/>
    <s v="00 - N/A"/>
    <s v="10 - FONDO GENERAL"/>
    <s v="(en blanco)"/>
    <s v="32 - SANTO DOMINGO"/>
    <n v="0"/>
    <n v="0"/>
  </r>
  <r>
    <s v="2024"/>
    <x v="0"/>
    <x v="0"/>
    <x v="0"/>
    <x v="0"/>
    <s v="2 - Poder Ejecutivo"/>
    <s v="0201 - PRESIDENCIA DE LA REPÚBLICA"/>
    <s v="0001 - GABINETE SOCIAL DE LA PRESIDENCIA"/>
    <x v="2"/>
    <x v="5"/>
    <x v="7"/>
    <s v="2.1 - REMUNERACIONES Y CONTRIBUCIONES"/>
    <s v="2.1.2 - SOBRESUELDOS"/>
    <s v="N"/>
    <s v="00 - N/A"/>
    <s v="10 - FONDO GENERAL"/>
    <s v="(en blanco)"/>
    <s v="25 - SANTIAGO"/>
    <n v="0"/>
    <n v="0"/>
  </r>
  <r>
    <s v="2024"/>
    <x v="0"/>
    <x v="0"/>
    <x v="0"/>
    <x v="0"/>
    <s v="2 - Poder Ejecutivo"/>
    <s v="0201 - PRESIDENCIA DE LA REPÚBLICA"/>
    <s v="0001 - GABINETE SOCIAL DE LA PRESIDENCIA"/>
    <x v="2"/>
    <x v="5"/>
    <x v="7"/>
    <s v="2.1 - REMUNERACIONES Y CONTRIBUCIONES"/>
    <s v="2.1.2 - SOBRESUELDOS"/>
    <s v="N"/>
    <s v="00 - N/A"/>
    <s v="10 - FONDO GENERAL"/>
    <s v="(en blanco)"/>
    <s v="32 - SANTO DOMIN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x v="2"/>
    <x v="5"/>
    <x v="7"/>
    <s v="2.2 - CONTRATACIÓN DE SERVICIOS"/>
    <s v="2.2.1 - SERVICIOS BÁSICOS"/>
    <s v="N"/>
    <s v="00 - N/A"/>
    <s v="10 - FONDO GENERAL"/>
    <s v="(en blanco)"/>
    <s v="32 - SANTO DOMINGO"/>
    <n v="0"/>
    <n v="0"/>
  </r>
  <r>
    <s v="2024"/>
    <x v="0"/>
    <x v="0"/>
    <x v="0"/>
    <x v="0"/>
    <s v="2 - Poder Ejecutivo"/>
    <s v="0201 - PRESIDENCIA DE LA REPÚBLICA"/>
    <s v="0001 - GABINETE SOCIAL DE LA PRESIDENCIA"/>
    <x v="2"/>
    <x v="5"/>
    <x v="7"/>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x v="2"/>
    <x v="5"/>
    <x v="7"/>
    <s v="2.2 - CONTRATACIÓN DE SERVICIOS"/>
    <s v="2.2.3 - VIÁTICOS"/>
    <s v="N"/>
    <s v="00 - N/A"/>
    <s v="10 - FONDO GENERAL"/>
    <s v="(en blanco)"/>
    <s v="25 - SANTIAGO"/>
    <n v="0"/>
    <n v="0"/>
  </r>
  <r>
    <s v="2024"/>
    <x v="0"/>
    <x v="0"/>
    <x v="0"/>
    <x v="0"/>
    <s v="2 - Poder Ejecutivo"/>
    <s v="0201 - PRESIDENCIA DE LA REPÚBLICA"/>
    <s v="0001 - GABINETE SOCIAL DE LA PRESIDENCIA"/>
    <x v="2"/>
    <x v="5"/>
    <x v="7"/>
    <s v="2.2 - CONTRATACIÓN DE SERVICIOS"/>
    <s v="2.2.3 - VIÁTICOS"/>
    <s v="N"/>
    <s v="00 - N/A"/>
    <s v="10 - FONDO GENERAL"/>
    <s v="(en blanco)"/>
    <s v="32 - SANTO DOMINGO"/>
    <n v="0"/>
    <n v="0"/>
  </r>
  <r>
    <s v="2024"/>
    <x v="0"/>
    <x v="0"/>
    <x v="0"/>
    <x v="0"/>
    <s v="2 - Poder Ejecutivo"/>
    <s v="0201 - PRESIDENCIA DE LA REPÚBLICA"/>
    <s v="0001 - GABINETE SOCIAL DE LA PRESIDENCIA"/>
    <x v="2"/>
    <x v="5"/>
    <x v="7"/>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7"/>
    <s v="2.2 - CONTRATACIÓN DE SERVICIOS"/>
    <s v="2.2.6 - SEGUROS"/>
    <s v="N"/>
    <s v="00 - N/A"/>
    <s v="10 - FONDO GENERAL"/>
    <s v="(en blanco)"/>
    <s v="32 - SANTO DOMINGO"/>
    <n v="0"/>
    <n v="0"/>
  </r>
  <r>
    <s v="2024"/>
    <x v="0"/>
    <x v="0"/>
    <x v="0"/>
    <x v="0"/>
    <s v="2 - Poder Ejecutivo"/>
    <s v="0201 - PRESIDENCIA DE LA REPÚBLICA"/>
    <s v="0001 - GABINETE SOCIAL DE LA PRESIDENCIA"/>
    <x v="2"/>
    <x v="5"/>
    <x v="7"/>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x v="2"/>
    <x v="5"/>
    <x v="7"/>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25 - SANTIA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x v="2"/>
    <x v="5"/>
    <x v="7"/>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x v="2"/>
    <x v="5"/>
    <x v="7"/>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25 - SANTIA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25 - SANTIA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8"/>
    <s v="2.2 - CONTRATACIÓN DE SERVICIOS"/>
    <s v="2.2.5 - ALQUILERES Y RENTAS"/>
    <s v="N"/>
    <s v="00 - N/A"/>
    <s v="10 - FONDO GENERAL"/>
    <s v="(en blanco)"/>
    <s v="25 - SANTIAGO"/>
    <n v="0"/>
    <n v="0"/>
  </r>
  <r>
    <s v="2024"/>
    <x v="0"/>
    <x v="0"/>
    <x v="0"/>
    <x v="0"/>
    <s v="2 - Poder Ejecutivo"/>
    <s v="0201 - PRESIDENCIA DE LA REPÚBLICA"/>
    <s v="0001 - GABINETE SOCIAL DE LA PRESIDENCIA"/>
    <x v="2"/>
    <x v="5"/>
    <x v="8"/>
    <s v="2.2 - CONTRATACIÓN DE SERVICIOS"/>
    <s v="2.2.5 - ALQUILERES Y RENTAS"/>
    <s v="N"/>
    <s v="00 - N/A"/>
    <s v="10 - FONDO GENERAL"/>
    <s v="(en blanco)"/>
    <s v="32 - SANTO DOMINGO"/>
    <n v="0"/>
    <n v="0"/>
  </r>
  <r>
    <s v="2024"/>
    <x v="0"/>
    <x v="0"/>
    <x v="0"/>
    <x v="0"/>
    <s v="2 - Poder Ejecutivo"/>
    <s v="0201 - PRESIDENCIA DE LA REPÚBLICA"/>
    <s v="0001 - GABINETE SOCIAL DE LA PRESIDENCIA"/>
    <x v="2"/>
    <x v="5"/>
    <x v="8"/>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x v="2"/>
    <x v="5"/>
    <x v="9"/>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x v="2"/>
    <x v="5"/>
    <x v="9"/>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5"/>
    <x v="9"/>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41147951.789999999"/>
  </r>
  <r>
    <s v="2024"/>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120000"/>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5149632.3600000003"/>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5961951.8699999964"/>
  </r>
  <r>
    <s v="2024"/>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00534.44"/>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2528882.4"/>
  </r>
  <r>
    <s v="2024"/>
    <x v="0"/>
    <x v="0"/>
    <x v="0"/>
    <x v="0"/>
    <s v="2 - Poder Ejecutivo"/>
    <s v="0201 - PRESIDENCIA DE LA REPÚBLICA"/>
    <s v="0001 - MINISTERIO DE LA PRESIDENCIA"/>
    <x v="0"/>
    <x v="0"/>
    <x v="2"/>
    <s v="2.2 - CONTRATACIÓN DE SERVICIOS"/>
    <s v="2.2.1 - SERVICIOS BÁSICOS"/>
    <s v="N"/>
    <s v="00 - N/A"/>
    <s v="70 - DONACION EXTERNA"/>
    <s v="(en blanco)"/>
    <s v="99 - MULTIPROVINCIAL"/>
    <n v="0"/>
    <n v="3894.03"/>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2 - PUBLICIDAD, IMPRESIÓN Y ENCUADERNACIÓN"/>
    <s v="N"/>
    <s v="00 - N/A"/>
    <s v="70 - DONACION EXTERNA"/>
    <s v="(en blanco)"/>
    <s v="99 - MULTIPROVINCIAL"/>
    <n v="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8014365.1400000006"/>
  </r>
  <r>
    <s v="2024"/>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6766720.8099999996"/>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443950.22000000003"/>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21145579.23"/>
  </r>
  <r>
    <s v="2024"/>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0"/>
    <n v="0"/>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3202149.05"/>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238521.2"/>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132445.38"/>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247666.2"/>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140000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370230.72"/>
  </r>
  <r>
    <s v="2024"/>
    <x v="0"/>
    <x v="0"/>
    <x v="0"/>
    <x v="0"/>
    <s v="2 - Poder Ejecutivo"/>
    <s v="0201 - PRESIDENCIA DE LA REPÚBLICA"/>
    <s v="0001 - MINISTERIO DE LA PRESIDENCIA"/>
    <x v="0"/>
    <x v="0"/>
    <x v="10"/>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10"/>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10"/>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10"/>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3"/>
    <x v="6"/>
    <x v="11"/>
    <s v="2.1 - REMUNERACIONES Y CONTRIBUCIONES"/>
    <s v="2.1.1 - REMUNERACIONES"/>
    <s v="N"/>
    <s v="00 - N/A"/>
    <s v="10 - FONDO GENERAL"/>
    <s v="(en blanco)"/>
    <s v="99 - MULTIPROVINCIAL"/>
    <n v="3563084"/>
    <n v="340000"/>
  </r>
  <r>
    <s v="2024"/>
    <x v="0"/>
    <x v="0"/>
    <x v="0"/>
    <x v="0"/>
    <s v="2 - Poder Ejecutivo"/>
    <s v="0201 - PRESIDENCIA DE LA REPÚBLICA"/>
    <s v="0001 - MINISTERIO DE LA PRESIDENCIA"/>
    <x v="3"/>
    <x v="6"/>
    <x v="11"/>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3"/>
    <x v="6"/>
    <x v="11"/>
    <s v="2.1 - REMUNERACIONES Y CONTRIBUCIONES"/>
    <s v="2.1.5 - CONTRIBUCIONES A LA SEGURIDAD SOCIAL"/>
    <s v="N"/>
    <s v="00 - N/A"/>
    <s v="10 - FONDO GENERAL"/>
    <s v="(en blanco)"/>
    <s v="99 - MULTIPROVINCIAL"/>
    <n v="311916"/>
    <n v="49920.4"/>
  </r>
  <r>
    <s v="2024"/>
    <x v="0"/>
    <x v="0"/>
    <x v="0"/>
    <x v="0"/>
    <s v="2 - Poder Ejecutivo"/>
    <s v="0201 - PRESIDENCIA DE LA REPÚBLICA"/>
    <s v="0001 - MINISTERIO DE LA PRESIDENCIA"/>
    <x v="3"/>
    <x v="6"/>
    <x v="11"/>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3"/>
    <x v="6"/>
    <x v="11"/>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3"/>
    <x v="6"/>
    <x v="11"/>
    <s v="2.2 - CONTRATACIÓN DE SERVICIOS"/>
    <s v="2.2.3 - VIÁTICOS"/>
    <s v="N"/>
    <s v="00 - N/A"/>
    <s v="10 - FONDO GENERAL"/>
    <s v="(en blanco)"/>
    <s v="99 - MULTIPROVINCIAL"/>
    <n v="300000"/>
    <n v="0"/>
  </r>
  <r>
    <s v="2024"/>
    <x v="0"/>
    <x v="0"/>
    <x v="0"/>
    <x v="0"/>
    <s v="2 - Poder Ejecutivo"/>
    <s v="0201 - PRESIDENCIA DE LA REPÚBLICA"/>
    <s v="0001 - MINISTERIO DE LA PRESIDENCIA"/>
    <x v="3"/>
    <x v="6"/>
    <x v="11"/>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3"/>
    <x v="6"/>
    <x v="11"/>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3"/>
    <x v="6"/>
    <x v="11"/>
    <s v="2.2 - CONTRATACIÓN DE SERVICIOS"/>
    <s v="2.2.6 - SEGUROS"/>
    <s v="N"/>
    <s v="00 - N/A"/>
    <s v="10 - FONDO GENERAL"/>
    <s v="(en blanco)"/>
    <s v="99 - MULTIPROVINCIAL"/>
    <n v="500000"/>
    <n v="0"/>
  </r>
  <r>
    <s v="2024"/>
    <x v="0"/>
    <x v="0"/>
    <x v="0"/>
    <x v="0"/>
    <s v="2 - Poder Ejecutivo"/>
    <s v="0201 - PRESIDENCIA DE LA REPÚBLICA"/>
    <s v="0001 - MINISTERIO DE LA PRESIDENCIA"/>
    <x v="3"/>
    <x v="6"/>
    <x v="11"/>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3"/>
    <x v="6"/>
    <x v="11"/>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3"/>
    <x v="6"/>
    <x v="11"/>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3"/>
    <x v="6"/>
    <x v="11"/>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3"/>
    <x v="6"/>
    <x v="11"/>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3"/>
    <x v="6"/>
    <x v="11"/>
    <s v="2.3 - MATERIALES Y SUMINISTROS"/>
    <s v="2.3.7 - COMBUSTIBLES, LUBRICANTES, PRODUCTOS QUÍMICOS Y CONEXOS"/>
    <s v="N"/>
    <s v="00 - N/A"/>
    <s v="10 - FONDO GENERAL"/>
    <s v="(en blanco)"/>
    <s v="99 - MULTIPROVINCIAL"/>
    <n v="600000"/>
    <n v="600000"/>
  </r>
  <r>
    <s v="2024"/>
    <x v="0"/>
    <x v="0"/>
    <x v="0"/>
    <x v="0"/>
    <s v="2 - Poder Ejecutivo"/>
    <s v="0201 - PRESIDENCIA DE LA REPÚBLICA"/>
    <s v="0001 - MINISTERIO DE LA PRESIDENCIA"/>
    <x v="3"/>
    <x v="6"/>
    <x v="11"/>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107025123.44"/>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4960009.93"/>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15570119.389999997"/>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20559411.620000005"/>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250750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31802775"/>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3042500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2689163.2"/>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25754008.640000001"/>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3054798.8899999997"/>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68353150.979999989"/>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878698.8"/>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17036605"/>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372437.5"/>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45255456.109999999"/>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650000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595000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2384900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73569534.189999998"/>
  </r>
  <r>
    <s v="2024"/>
    <x v="0"/>
    <x v="0"/>
    <x v="0"/>
    <x v="0"/>
    <s v="2 - Poder Ejecutivo"/>
    <s v="0201 - PRESIDENCIA DE LA REPÚBLICA"/>
    <s v="0001 - SECRETARIADO ADMINISTRATIVO DE LA PRESIDENCIA"/>
    <x v="2"/>
    <x v="4"/>
    <x v="6"/>
    <s v="2.1 - REMUNERACIONES Y CONTRIBUCIONES"/>
    <s v="2.1.1 - REMUNERACIONES"/>
    <s v="N"/>
    <s v="00 - N/A"/>
    <s v="10 - FONDO GENERAL"/>
    <s v="(en blanco)"/>
    <s v="99 - MULTIPROVINCIAL"/>
    <n v="31975000"/>
    <n v="3871040.84"/>
  </r>
  <r>
    <s v="2024"/>
    <x v="0"/>
    <x v="0"/>
    <x v="0"/>
    <x v="0"/>
    <s v="2 - Poder Ejecutivo"/>
    <s v="0201 - PRESIDENCIA DE LA REPÚBLICA"/>
    <s v="0001 - SECRETARIADO ADMINISTRATIVO DE LA PRESIDENCIA"/>
    <x v="2"/>
    <x v="4"/>
    <x v="6"/>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2"/>
    <x v="4"/>
    <x v="6"/>
    <s v="2.1 - REMUNERACIONES Y CONTRIBUCIONES"/>
    <s v="2.1.5 - CONTRIBUCIONES A LA SEGURIDAD SOCIAL"/>
    <s v="N"/>
    <s v="00 - N/A"/>
    <s v="10 - FONDO GENERAL"/>
    <s v="(en blanco)"/>
    <s v="99 - MULTIPROVINCIAL"/>
    <n v="4700000"/>
    <n v="560443.46"/>
  </r>
  <r>
    <s v="2024"/>
    <x v="0"/>
    <x v="0"/>
    <x v="0"/>
    <x v="0"/>
    <s v="2 - Poder Ejecutivo"/>
    <s v="0201 - PRESIDENCIA DE LA REPÚBLICA"/>
    <s v="0001 - SECRETARIADO ADMINISTRATIVO DE LA PRESIDENCIA"/>
    <x v="2"/>
    <x v="4"/>
    <x v="6"/>
    <s v="2.2 - CONTRATACIÓN DE SERVICIOS"/>
    <s v="2.2.1 - SERVICIOS BÁSICOS"/>
    <s v="N"/>
    <s v="00 - N/A"/>
    <s v="10 - FONDO GENERAL"/>
    <s v="(en blanco)"/>
    <s v="99 - MULTIPROVINCIAL"/>
    <n v="10575000"/>
    <n v="1438948.01"/>
  </r>
  <r>
    <s v="2024"/>
    <x v="0"/>
    <x v="0"/>
    <x v="0"/>
    <x v="0"/>
    <s v="2 - Poder Ejecutivo"/>
    <s v="0201 - PRESIDENCIA DE LA REPÚBLICA"/>
    <s v="0001 - SECRETARIADO ADMINISTRATIVO DE LA PRESIDENCIA"/>
    <x v="2"/>
    <x v="4"/>
    <x v="6"/>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2"/>
    <x v="4"/>
    <x v="6"/>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4 - TRANSPORTE Y ALMACENAJE"/>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2"/>
    <x v="4"/>
    <x v="6"/>
    <s v="2.2 - CONTRATACIÓN DE SERVICIOS"/>
    <s v="2.2.6 - SEGUROS"/>
    <s v="N"/>
    <s v="00 - N/A"/>
    <s v="10 - FONDO GENERAL"/>
    <s v="(en blanco)"/>
    <s v="99 - MULTIPROVINCIAL"/>
    <n v="1600000"/>
    <n v="675496.86"/>
  </r>
  <r>
    <s v="2024"/>
    <x v="0"/>
    <x v="0"/>
    <x v="0"/>
    <x v="0"/>
    <s v="2 - Poder Ejecutivo"/>
    <s v="0201 - PRESIDENCIA DE LA REPÚBLICA"/>
    <s v="0001 - SECRETARIADO ADMINISTRATIVO DE LA PRESIDENCIA"/>
    <x v="2"/>
    <x v="4"/>
    <x v="6"/>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2"/>
    <x v="4"/>
    <x v="6"/>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2"/>
    <x v="4"/>
    <x v="6"/>
    <s v="2.2 - CONTRATACIÓN DE SERVICIOS"/>
    <s v="2.2.9 - OTRAS CONTRATACIONES DE SERVICIOS"/>
    <s v="N"/>
    <s v="00 - N/A"/>
    <s v="10 - FONDO GENERAL"/>
    <s v="(en blanco)"/>
    <s v="99 - MULTIPROVINCIAL"/>
    <n v="2500000"/>
    <n v="217710"/>
  </r>
  <r>
    <s v="2024"/>
    <x v="0"/>
    <x v="0"/>
    <x v="0"/>
    <x v="0"/>
    <s v="2 - Poder Ejecutivo"/>
    <s v="0201 - PRESIDENCIA DE LA REPÚBLICA"/>
    <s v="0001 - SECRETARIADO ADMINISTRATIVO DE LA PRESIDENCIA"/>
    <x v="2"/>
    <x v="4"/>
    <x v="6"/>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2"/>
    <x v="4"/>
    <x v="6"/>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2"/>
    <x v="4"/>
    <x v="6"/>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2"/>
    <x v="4"/>
    <x v="6"/>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2"/>
    <x v="4"/>
    <x v="6"/>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2"/>
    <x v="4"/>
    <x v="6"/>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2"/>
    <x v="4"/>
    <x v="6"/>
    <s v="2.1 - REMUNERACIONES Y CONTRIBUCIONES"/>
    <s v="2.1.1 - REMUNERACIONES"/>
    <s v="N"/>
    <s v="00 - N/A"/>
    <s v="10 - FONDO GENERAL"/>
    <s v="(en blanco)"/>
    <s v="99 - MULTIPROVINCIAL"/>
    <n v="314935976"/>
    <n v="50559827.57"/>
  </r>
  <r>
    <s v="2024"/>
    <x v="0"/>
    <x v="0"/>
    <x v="0"/>
    <x v="0"/>
    <s v="2 - Poder Ejecutivo"/>
    <s v="0201 - PRESIDENCIA DE LA REPÚBLICA"/>
    <s v="0003 - PLAN PRESIDENCIAL CONTRA LA POBREZA"/>
    <x v="2"/>
    <x v="4"/>
    <x v="6"/>
    <s v="2.1 - REMUNERACIONES Y CONTRIBUCIONES"/>
    <s v="2.1.2 - SOBRESUELDOS"/>
    <s v="N"/>
    <s v="00 - N/A"/>
    <s v="10 - FONDO GENERAL"/>
    <s v="(en blanco)"/>
    <s v="99 - MULTIPROVINCIAL"/>
    <n v="57865154"/>
    <n v="2736001.6"/>
  </r>
  <r>
    <s v="2024"/>
    <x v="0"/>
    <x v="0"/>
    <x v="0"/>
    <x v="0"/>
    <s v="2 - Poder Ejecutivo"/>
    <s v="0201 - PRESIDENCIA DE LA REPÚBLICA"/>
    <s v="0003 - PLAN PRESIDENCIAL CONTRA LA POBREZA"/>
    <x v="2"/>
    <x v="4"/>
    <x v="6"/>
    <s v="2.1 - REMUNERACIONES Y CONTRIBUCIONES"/>
    <s v="2.1.5 - CONTRIBUCIONES A LA SEGURIDAD SOCIAL"/>
    <s v="N"/>
    <s v="00 - N/A"/>
    <s v="10 - FONDO GENERAL"/>
    <s v="(en blanco)"/>
    <s v="99 - MULTIPROVINCIAL"/>
    <n v="36130093"/>
    <n v="5963204.3100000015"/>
  </r>
  <r>
    <s v="2024"/>
    <x v="0"/>
    <x v="0"/>
    <x v="0"/>
    <x v="0"/>
    <s v="2 - Poder Ejecutivo"/>
    <s v="0201 - PRESIDENCIA DE LA REPÚBLICA"/>
    <s v="0003 - PLAN PRESIDENCIAL CONTRA LA POBREZA"/>
    <x v="2"/>
    <x v="4"/>
    <x v="6"/>
    <s v="2.2 - CONTRATACIÓN DE SERVICIOS"/>
    <s v="2.2.1 - SERVICIOS BÁSICOS"/>
    <s v="N"/>
    <s v="00 - N/A"/>
    <s v="10 - FONDO GENERAL"/>
    <s v="(en blanco)"/>
    <s v="99 - MULTIPROVINCIAL"/>
    <n v="25550000"/>
    <n v="4418432.5"/>
  </r>
  <r>
    <s v="2024"/>
    <x v="0"/>
    <x v="0"/>
    <x v="0"/>
    <x v="0"/>
    <s v="2 - Poder Ejecutivo"/>
    <s v="0201 - PRESIDENCIA DE LA REPÚBLICA"/>
    <s v="0003 - PLAN PRESIDENCIAL CONTRA LA POBREZA"/>
    <x v="2"/>
    <x v="4"/>
    <x v="6"/>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2"/>
    <x v="4"/>
    <x v="6"/>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2"/>
    <x v="4"/>
    <x v="6"/>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2"/>
    <x v="4"/>
    <x v="6"/>
    <s v="2.2 - CONTRATACIÓN DE SERVICIOS"/>
    <s v="2.2.5 - ALQUILERES Y RENTAS"/>
    <s v="N"/>
    <s v="00 - N/A"/>
    <s v="10 - FONDO GENERAL"/>
    <s v="(en blanco)"/>
    <s v="99 - MULTIPROVINCIAL"/>
    <n v="53000000"/>
    <n v="10197547.59"/>
  </r>
  <r>
    <s v="2024"/>
    <x v="0"/>
    <x v="0"/>
    <x v="0"/>
    <x v="0"/>
    <s v="2 - Poder Ejecutivo"/>
    <s v="0201 - PRESIDENCIA DE LA REPÚBLICA"/>
    <s v="0003 - PLAN PRESIDENCIAL CONTRA LA POBREZA"/>
    <x v="2"/>
    <x v="4"/>
    <x v="6"/>
    <s v="2.2 - CONTRATACIÓN DE SERVICIOS"/>
    <s v="2.2.6 - SEGUROS"/>
    <s v="N"/>
    <s v="00 - N/A"/>
    <s v="10 - FONDO GENERAL"/>
    <s v="(en blanco)"/>
    <s v="99 - MULTIPROVINCIAL"/>
    <n v="10000000"/>
    <n v="5922350.46"/>
  </r>
  <r>
    <s v="2024"/>
    <x v="0"/>
    <x v="0"/>
    <x v="0"/>
    <x v="0"/>
    <s v="2 - Poder Ejecutivo"/>
    <s v="0201 - PRESIDENCIA DE LA REPÚBLICA"/>
    <s v="0003 - PLAN PRESIDENCIAL CONTRA LA POBREZA"/>
    <x v="2"/>
    <x v="4"/>
    <x v="6"/>
    <s v="2.2 - CONTRATACIÓN DE SERVICIOS"/>
    <s v="2.2.7 - SERVICIOS DE CONSERVACIÓN, REPARACIONES MENORES E INSTALACIONES TEMPORALES"/>
    <s v="N"/>
    <s v="00 - N/A"/>
    <s v="10 - FONDO GENERAL"/>
    <s v="(en blanco)"/>
    <s v="99 - MULTIPROVINCIAL"/>
    <n v="20370000"/>
    <n v="187189.97"/>
  </r>
  <r>
    <s v="2024"/>
    <x v="0"/>
    <x v="0"/>
    <x v="0"/>
    <x v="0"/>
    <s v="2 - Poder Ejecutivo"/>
    <s v="0201 - PRESIDENCIA DE LA REPÚBLICA"/>
    <s v="0003 - PLAN PRESIDENCIAL CONTRA LA POBREZA"/>
    <x v="2"/>
    <x v="4"/>
    <x v="6"/>
    <s v="2.2 - CONTRATACIÓN DE SERVICIOS"/>
    <s v="2.2.8 - OTROS SERVICIOS NO INCLUIDOS EN CONCEPTOS ANTERIORES"/>
    <s v="N"/>
    <s v="00 - N/A"/>
    <s v="10 - FONDO GENERAL"/>
    <s v="(en blanco)"/>
    <s v="99 - MULTIPROVINCIAL"/>
    <n v="34100000"/>
    <n v="218300"/>
  </r>
  <r>
    <s v="2024"/>
    <x v="0"/>
    <x v="0"/>
    <x v="0"/>
    <x v="0"/>
    <s v="2 - Poder Ejecutivo"/>
    <s v="0201 - PRESIDENCIA DE LA REPÚBLICA"/>
    <s v="0003 - PLAN PRESIDENCIAL CONTRA LA POBREZA"/>
    <x v="2"/>
    <x v="4"/>
    <x v="6"/>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2"/>
    <x v="4"/>
    <x v="6"/>
    <s v="2.3 - MATERIALES Y SUMINISTROS"/>
    <s v="2.3.1 - ALIMENTOS Y PRODUCTOS AGROFORESTALES"/>
    <s v="N"/>
    <s v="00 - N/A"/>
    <s v="10 - FONDO GENERAL"/>
    <s v="(en blanco)"/>
    <s v="99 - MULTIPROVINCIAL"/>
    <n v="3725367261"/>
    <n v="309740244.25999999"/>
  </r>
  <r>
    <s v="2024"/>
    <x v="0"/>
    <x v="0"/>
    <x v="0"/>
    <x v="0"/>
    <s v="2 - Poder Ejecutivo"/>
    <s v="0201 - PRESIDENCIA DE LA REPÚBLICA"/>
    <s v="0003 - PLAN PRESIDENCIAL CONTRA LA POBREZA"/>
    <x v="2"/>
    <x v="4"/>
    <x v="6"/>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2"/>
    <x v="4"/>
    <x v="6"/>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2"/>
    <x v="4"/>
    <x v="6"/>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2"/>
    <x v="4"/>
    <x v="6"/>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2"/>
    <x v="4"/>
    <x v="6"/>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2"/>
    <x v="4"/>
    <x v="6"/>
    <s v="2.3 - MATERIALES Y SUMINISTROS"/>
    <s v="2.3.7 - COMBUSTIBLES, LUBRICANTES, PRODUCTOS QUÍMICOS Y CONEXOS"/>
    <s v="N"/>
    <s v="00 - N/A"/>
    <s v="10 - FONDO GENERAL"/>
    <s v="(en blanco)"/>
    <s v="99 - MULTIPROVINCIAL"/>
    <n v="32500000"/>
    <n v="3043300"/>
  </r>
  <r>
    <s v="2024"/>
    <x v="0"/>
    <x v="0"/>
    <x v="0"/>
    <x v="0"/>
    <s v="2 - Poder Ejecutivo"/>
    <s v="0201 - PRESIDENCIA DE LA REPÚBLICA"/>
    <s v="0003 - PLAN PRESIDENCIAL CONTRA LA POBREZA"/>
    <x v="2"/>
    <x v="4"/>
    <x v="6"/>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2"/>
    <x v="4"/>
    <x v="6"/>
    <s v="2.1 - REMUNERACIONES Y CONTRIBUCIONES"/>
    <s v="2.1.1 - REMUNERACIONES"/>
    <s v="N"/>
    <s v="00 - N/A"/>
    <s v="10 - FONDO GENERAL"/>
    <s v="(en blanco)"/>
    <s v="99 - MULTIPROVINCIAL"/>
    <n v="322712213"/>
    <n v="61873643.719999999"/>
  </r>
  <r>
    <s v="2024"/>
    <x v="0"/>
    <x v="0"/>
    <x v="0"/>
    <x v="0"/>
    <s v="2 - Poder Ejecutivo"/>
    <s v="0201 - PRESIDENCIA DE LA REPÚBLICA"/>
    <s v="0004 - COMISION PRESIDENCIAL DE APOYO AL DESARROLLO BARRIAL"/>
    <x v="2"/>
    <x v="4"/>
    <x v="6"/>
    <s v="2.1 - REMUNERACIONES Y CONTRIBUCIONES"/>
    <s v="2.1.2 - SOBRESUELDOS"/>
    <s v="N"/>
    <s v="00 - N/A"/>
    <s v="10 - FONDO GENERAL"/>
    <s v="(en blanco)"/>
    <s v="99 - MULTIPROVINCIAL"/>
    <n v="29493012"/>
    <n v="1549600"/>
  </r>
  <r>
    <s v="2024"/>
    <x v="0"/>
    <x v="0"/>
    <x v="0"/>
    <x v="0"/>
    <s v="2 - Poder Ejecutivo"/>
    <s v="0201 - PRESIDENCIA DE LA REPÚBLICA"/>
    <s v="0004 - COMISION PRESIDENCIAL DE APOYO AL DESARROLLO BARRIAL"/>
    <x v="2"/>
    <x v="4"/>
    <x v="6"/>
    <s v="2.1 - REMUNERACIONES Y CONTRIBUCIONES"/>
    <s v="2.1.5 - CONTRIBUCIONES A LA SEGURIDAD SOCIAL"/>
    <s v="N"/>
    <s v="00 - N/A"/>
    <s v="10 - FONDO GENERAL"/>
    <s v="(en blanco)"/>
    <s v="99 - MULTIPROVINCIAL"/>
    <n v="34860670"/>
    <n v="5976440.3299999982"/>
  </r>
  <r>
    <s v="2024"/>
    <x v="0"/>
    <x v="0"/>
    <x v="0"/>
    <x v="0"/>
    <s v="2 - Poder Ejecutivo"/>
    <s v="0201 - PRESIDENCIA DE LA REPÚBLICA"/>
    <s v="0004 - COMISION PRESIDENCIAL DE APOYO AL DESARROLLO BARRIAL"/>
    <x v="2"/>
    <x v="4"/>
    <x v="6"/>
    <s v="2.2 - CONTRATACIÓN DE SERVICIOS"/>
    <s v="2.2.1 - SERVICIOS BÁSICOS"/>
    <s v="N"/>
    <s v="00 - N/A"/>
    <s v="10 - FONDO GENERAL"/>
    <s v="(en blanco)"/>
    <s v="99 - MULTIPROVINCIAL"/>
    <n v="8120530"/>
    <n v="1875001.2500000002"/>
  </r>
  <r>
    <s v="2024"/>
    <x v="0"/>
    <x v="0"/>
    <x v="0"/>
    <x v="0"/>
    <s v="2 - Poder Ejecutivo"/>
    <s v="0201 - PRESIDENCIA DE LA REPÚBLICA"/>
    <s v="0004 - COMISION PRESIDENCIAL DE APOYO AL DESARROLLO BARRIAL"/>
    <x v="2"/>
    <x v="4"/>
    <x v="6"/>
    <s v="2.2 - CONTRATACIÓN DE SERVICIOS"/>
    <s v="2.2.2 - PUBLICIDAD, IMPRESIÓN Y ENCUADERNACIÓN"/>
    <s v="N"/>
    <s v="00 - N/A"/>
    <s v="10 - FONDO GENERAL"/>
    <s v="(en blanco)"/>
    <s v="99 - MULTIPROVINCIAL"/>
    <n v="2562000"/>
    <n v="120763.56"/>
  </r>
  <r>
    <s v="2024"/>
    <x v="0"/>
    <x v="0"/>
    <x v="0"/>
    <x v="0"/>
    <s v="2 - Poder Ejecutivo"/>
    <s v="0201 - PRESIDENCIA DE LA REPÚBLICA"/>
    <s v="0004 - COMISION PRESIDENCIAL DE APOYO AL DESARROLLO BARRIAL"/>
    <x v="2"/>
    <x v="4"/>
    <x v="6"/>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2"/>
    <x v="4"/>
    <x v="6"/>
    <s v="2.2 - CONTRATACIÓN DE SERVICIOS"/>
    <s v="2.2.5 - ALQUILERES Y RENTAS"/>
    <s v="N"/>
    <s v="00 - N/A"/>
    <s v="10 - FONDO GENERAL"/>
    <s v="(en blanco)"/>
    <s v="99 - MULTIPROVINCIAL"/>
    <n v="22498831"/>
    <n v="4946847.75"/>
  </r>
  <r>
    <s v="2024"/>
    <x v="0"/>
    <x v="0"/>
    <x v="0"/>
    <x v="0"/>
    <s v="2 - Poder Ejecutivo"/>
    <s v="0201 - PRESIDENCIA DE LA REPÚBLICA"/>
    <s v="0004 - COMISION PRESIDENCIAL DE APOYO AL DESARROLLO BARRIAL"/>
    <x v="2"/>
    <x v="4"/>
    <x v="6"/>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2"/>
    <x v="4"/>
    <x v="6"/>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2"/>
    <x v="4"/>
    <x v="6"/>
    <s v="2.2 - CONTRATACIÓN DE SERVICIOS"/>
    <s v="2.2.8 - OTROS SERVICIOS NO INCLUIDOS EN CONCEPTOS ANTERIORES"/>
    <s v="N"/>
    <s v="00 - N/A"/>
    <s v="10 - FONDO GENERAL"/>
    <s v="(en blanco)"/>
    <s v="99 - MULTIPROVINCIAL"/>
    <n v="41528110"/>
    <n v="35400"/>
  </r>
  <r>
    <s v="2024"/>
    <x v="0"/>
    <x v="0"/>
    <x v="0"/>
    <x v="0"/>
    <s v="2 - Poder Ejecutivo"/>
    <s v="0201 - PRESIDENCIA DE LA REPÚBLICA"/>
    <s v="0004 - COMISION PRESIDENCIAL DE APOYO AL DESARROLLO BARRIAL"/>
    <x v="2"/>
    <x v="4"/>
    <x v="6"/>
    <s v="2.2 - CONTRATACIÓN DE SERVICIOS"/>
    <s v="2.2.9 - OTRAS CONTRATACIONES DE SERVICIOS"/>
    <s v="N"/>
    <s v="00 - N/A"/>
    <s v="10 - FONDO GENERAL"/>
    <s v="(en blanco)"/>
    <s v="99 - MULTIPROVINCIAL"/>
    <n v="7531189"/>
    <n v="1737656.2"/>
  </r>
  <r>
    <s v="2024"/>
    <x v="0"/>
    <x v="0"/>
    <x v="0"/>
    <x v="0"/>
    <s v="2 - Poder Ejecutivo"/>
    <s v="0201 - PRESIDENCIA DE LA REPÚBLICA"/>
    <s v="0004 - COMISION PRESIDENCIAL DE APOYO AL DESARROLLO BARRIAL"/>
    <x v="2"/>
    <x v="4"/>
    <x v="6"/>
    <s v="2.3 - MATERIALES Y SUMINISTROS"/>
    <s v="2.3.1 - ALIMENTOS Y PRODUCTOS AGROFORESTALES"/>
    <s v="N"/>
    <s v="00 - N/A"/>
    <s v="10 - FONDO GENERAL"/>
    <s v="(en blanco)"/>
    <s v="99 - MULTIPROVINCIAL"/>
    <n v="78133435"/>
    <n v="234348"/>
  </r>
  <r>
    <s v="2024"/>
    <x v="0"/>
    <x v="0"/>
    <x v="0"/>
    <x v="0"/>
    <s v="2 - Poder Ejecutivo"/>
    <s v="0201 - PRESIDENCIA DE LA REPÚBLICA"/>
    <s v="0004 - COMISION PRESIDENCIAL DE APOYO AL DESARROLLO BARRIAL"/>
    <x v="2"/>
    <x v="4"/>
    <x v="6"/>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2"/>
    <x v="4"/>
    <x v="6"/>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2"/>
    <x v="4"/>
    <x v="6"/>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2"/>
    <x v="4"/>
    <x v="6"/>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2"/>
    <x v="4"/>
    <x v="6"/>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2"/>
    <x v="4"/>
    <x v="6"/>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7"/>
    <x v="12"/>
    <s v="2.1 - REMUNERACIONES Y CONTRIBUCIONES"/>
    <s v="2.1.1 - REMUNERACIONES"/>
    <s v="N"/>
    <s v="00 - N/A"/>
    <s v="10 - FONDO GENERAL"/>
    <s v="(en blanco)"/>
    <s v="99 - MULTIPROVINCIAL"/>
    <n v="801700000"/>
    <n v="128443231.63000001"/>
  </r>
  <r>
    <s v="2024"/>
    <x v="0"/>
    <x v="0"/>
    <x v="0"/>
    <x v="0"/>
    <s v="2 - Poder Ejecutivo"/>
    <s v="0201 - PRESIDENCIA DE LA REPÚBLICA"/>
    <s v="0004 - SERVICIO INTEGRAL DE EMERGENCIAS"/>
    <x v="0"/>
    <x v="7"/>
    <x v="12"/>
    <s v="2.1 - REMUNERACIONES Y CONTRIBUCIONES"/>
    <s v="2.1.2 - SOBRESUELDOS"/>
    <s v="N"/>
    <s v="00 - N/A"/>
    <s v="10 - FONDO GENERAL"/>
    <s v="(en blanco)"/>
    <s v="99 - MULTIPROVINCIAL"/>
    <n v="625000000"/>
    <n v="50804000"/>
  </r>
  <r>
    <s v="2024"/>
    <x v="0"/>
    <x v="0"/>
    <x v="0"/>
    <x v="0"/>
    <s v="2 - Poder Ejecutivo"/>
    <s v="0201 - PRESIDENCIA DE LA REPÚBLICA"/>
    <s v="0004 - SERVICIO INTEGRAL DE EMERGENCIAS"/>
    <x v="0"/>
    <x v="7"/>
    <x v="12"/>
    <s v="2.1 - REMUNERACIONES Y CONTRIBUCIONES"/>
    <s v="2.1.5 - CONTRIBUCIONES A LA SEGURIDAD SOCIAL"/>
    <s v="N"/>
    <s v="00 - N/A"/>
    <s v="10 - FONDO GENERAL"/>
    <s v="(en blanco)"/>
    <s v="99 - MULTIPROVINCIAL"/>
    <n v="110400000"/>
    <n v="19451355.359999999"/>
  </r>
  <r>
    <s v="2024"/>
    <x v="0"/>
    <x v="0"/>
    <x v="0"/>
    <x v="0"/>
    <s v="2 - Poder Ejecutivo"/>
    <s v="0201 - PRESIDENCIA DE LA REPÚBLICA"/>
    <s v="0004 - SERVICIO INTEGRAL DE EMERGENCIAS"/>
    <x v="0"/>
    <x v="7"/>
    <x v="12"/>
    <s v="2.2 - CONTRATACIÓN DE SERVICIOS"/>
    <s v="2.2.1 - SERVICIOS BÁSICOS"/>
    <s v="N"/>
    <s v="00 - N/A"/>
    <s v="10 - FONDO GENERAL"/>
    <s v="(en blanco)"/>
    <s v="99 - MULTIPROVINCIAL"/>
    <n v="240800000"/>
    <n v="26964313.589999996"/>
  </r>
  <r>
    <s v="2024"/>
    <x v="0"/>
    <x v="0"/>
    <x v="0"/>
    <x v="0"/>
    <s v="2 - Poder Ejecutivo"/>
    <s v="0201 - PRESIDENCIA DE LA REPÚBLICA"/>
    <s v="0004 - SERVICIO INTEGRAL DE EMERGENCIAS"/>
    <x v="0"/>
    <x v="7"/>
    <x v="12"/>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7"/>
    <x v="12"/>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7"/>
    <x v="12"/>
    <s v="2.2 - CONTRATACIÓN DE SERVICIOS"/>
    <s v="2.2.4 - TRANSPORTE Y ALMACENAJE"/>
    <s v="N"/>
    <s v="00 - N/A"/>
    <s v="10 - FONDO GENERAL"/>
    <s v="(en blanco)"/>
    <s v="99 - MULTIPROVINCIAL"/>
    <n v="350000"/>
    <n v="914626.26"/>
  </r>
  <r>
    <s v="2024"/>
    <x v="0"/>
    <x v="0"/>
    <x v="0"/>
    <x v="0"/>
    <s v="2 - Poder Ejecutivo"/>
    <s v="0201 - PRESIDENCIA DE LA REPÚBLICA"/>
    <s v="0004 - SERVICIO INTEGRAL DE EMERGENCIAS"/>
    <x v="0"/>
    <x v="7"/>
    <x v="12"/>
    <s v="2.2 - CONTRATACIÓN DE SERVICIOS"/>
    <s v="2.2.4 - TRANSPORTE Y ALMACENAJE"/>
    <s v="N"/>
    <s v="00 - N/A"/>
    <s v="20 - FONDOS CON DESTINO ESPECÍFICO"/>
    <s v="(en blanco)"/>
    <s v="99 - MULTIPROVINCIAL"/>
    <n v="0"/>
    <n v="29500"/>
  </r>
  <r>
    <s v="2024"/>
    <x v="0"/>
    <x v="0"/>
    <x v="0"/>
    <x v="0"/>
    <s v="2 - Poder Ejecutivo"/>
    <s v="0201 - PRESIDENCIA DE LA REPÚBLICA"/>
    <s v="0004 - SERVICIO INTEGRAL DE EMERGENCIAS"/>
    <x v="0"/>
    <x v="7"/>
    <x v="12"/>
    <s v="2.2 - CONTRATACIÓN DE SERVICIOS"/>
    <s v="2.2.5 - ALQUILERES Y RENTAS"/>
    <s v="N"/>
    <s v="00 - N/A"/>
    <s v="10 - FONDO GENERAL"/>
    <s v="(en blanco)"/>
    <s v="99 - MULTIPROVINCIAL"/>
    <n v="56625000"/>
    <n v="41475009.209999993"/>
  </r>
  <r>
    <s v="2024"/>
    <x v="0"/>
    <x v="0"/>
    <x v="0"/>
    <x v="0"/>
    <s v="2 - Poder Ejecutivo"/>
    <s v="0201 - PRESIDENCIA DE LA REPÚBLICA"/>
    <s v="0004 - SERVICIO INTEGRAL DE EMERGENCIAS"/>
    <x v="0"/>
    <x v="7"/>
    <x v="12"/>
    <s v="2.2 - CONTRATACIÓN DE SERVICIOS"/>
    <s v="2.2.5 - ALQUILERES Y RENTAS"/>
    <s v="N"/>
    <s v="00 - N/A"/>
    <s v="20 - FONDOS CON DESTINO ESPECÍFICO"/>
    <s v="(en blanco)"/>
    <s v="99 - MULTIPROVINCIAL"/>
    <n v="60200000"/>
    <n v="434576.29"/>
  </r>
  <r>
    <s v="2024"/>
    <x v="0"/>
    <x v="0"/>
    <x v="0"/>
    <x v="0"/>
    <s v="2 - Poder Ejecutivo"/>
    <s v="0201 - PRESIDENCIA DE LA REPÚBLICA"/>
    <s v="0004 - SERVICIO INTEGRAL DE EMERGENCIAS"/>
    <x v="0"/>
    <x v="7"/>
    <x v="12"/>
    <s v="2.2 - CONTRATACIÓN DE SERVICIOS"/>
    <s v="2.2.6 - SEGUROS"/>
    <s v="N"/>
    <s v="00 - N/A"/>
    <s v="10 - FONDO GENERAL"/>
    <s v="(en blanco)"/>
    <s v="99 - MULTIPROVINCIAL"/>
    <n v="72000000"/>
    <n v="9228713.3999999985"/>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20 - FONDOS CON DESTINO ESPECÍFICO"/>
    <s v="(en blanco)"/>
    <s v="99 - MULTIPROVINCIAL"/>
    <n v="78500000"/>
    <n v="3165754.81"/>
  </r>
  <r>
    <s v="2024"/>
    <x v="0"/>
    <x v="0"/>
    <x v="0"/>
    <x v="0"/>
    <s v="2 - Poder Ejecutivo"/>
    <s v="0201 - PRESIDENCIA DE LA REPÚBLICA"/>
    <s v="0004 - SERVICIO INTEGRAL DE EMERGENCIAS"/>
    <x v="0"/>
    <x v="7"/>
    <x v="12"/>
    <s v="2.2 - CONTRATACIÓN DE SERVICIOS"/>
    <s v="2.2.8 - OTROS SERVICIOS NO INCLUIDOS EN CONCEPTOS ANTERIORES"/>
    <s v="N"/>
    <s v="00 - N/A"/>
    <s v="10 - FONDO GENERAL"/>
    <s v="(en blanco)"/>
    <s v="99 - MULTIPROVINCIAL"/>
    <n v="6925000"/>
    <n v="2152470.94"/>
  </r>
  <r>
    <s v="2024"/>
    <x v="0"/>
    <x v="0"/>
    <x v="0"/>
    <x v="0"/>
    <s v="2 - Poder Ejecutivo"/>
    <s v="0201 - PRESIDENCIA DE LA REPÚBLICA"/>
    <s v="0004 - SERVICIO INTEGRAL DE EMERGENCIAS"/>
    <x v="0"/>
    <x v="7"/>
    <x v="12"/>
    <s v="2.2 - CONTRATACIÓN DE SERVICIOS"/>
    <s v="2.2.8 - OTROS SERVICIOS NO INCLUIDOS EN CONCEPTOS ANTERIORES"/>
    <s v="N"/>
    <s v="00 - N/A"/>
    <s v="20 - FONDOS CON DESTINO ESPECÍFICO"/>
    <s v="(en blanco)"/>
    <s v="99 - MULTIPROVINCIAL"/>
    <n v="27000000"/>
    <n v="9159799.8499999978"/>
  </r>
  <r>
    <s v="2024"/>
    <x v="0"/>
    <x v="0"/>
    <x v="0"/>
    <x v="0"/>
    <s v="2 - Poder Ejecutivo"/>
    <s v="0201 - PRESIDENCIA DE LA REPÚBLICA"/>
    <s v="0004 - SERVICIO INTEGRAL DE EMERGENCIAS"/>
    <x v="0"/>
    <x v="7"/>
    <x v="12"/>
    <s v="2.2 - CONTRATACIÓN DE SERVICIOS"/>
    <s v="2.2.9 - OTRAS CONTRATACIONES DE SERVICIOS"/>
    <s v="N"/>
    <s v="00 - N/A"/>
    <s v="10 - FONDO GENERAL"/>
    <s v="(en blanco)"/>
    <s v="99 - MULTIPROVINCIAL"/>
    <n v="6000000"/>
    <n v="6367332.1500000004"/>
  </r>
  <r>
    <s v="2024"/>
    <x v="0"/>
    <x v="0"/>
    <x v="0"/>
    <x v="0"/>
    <s v="2 - Poder Ejecutivo"/>
    <s v="0201 - PRESIDENCIA DE LA REPÚBLICA"/>
    <s v="0004 - SERVICIO INTEGRAL DE EMERGENCIAS"/>
    <x v="0"/>
    <x v="7"/>
    <x v="12"/>
    <s v="2.3 - MATERIALES Y SUMINISTROS"/>
    <s v="2.3.1 - ALIMENTOS Y PRODUCTOS AGROFORESTALES"/>
    <s v="N"/>
    <s v="00 - N/A"/>
    <s v="10 - FONDO GENERAL"/>
    <s v="(en blanco)"/>
    <s v="99 - MULTIPROVINCIAL"/>
    <n v="2400000"/>
    <n v="326221"/>
  </r>
  <r>
    <s v="2024"/>
    <x v="0"/>
    <x v="0"/>
    <x v="0"/>
    <x v="0"/>
    <s v="2 - Poder Ejecutivo"/>
    <s v="0201 - PRESIDENCIA DE LA REPÚBLICA"/>
    <s v="0004 - SERVICIO INTEGRAL DE EMERGENCIAS"/>
    <x v="0"/>
    <x v="7"/>
    <x v="12"/>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7"/>
    <x v="12"/>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7"/>
    <x v="12"/>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7"/>
    <x v="12"/>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7"/>
    <x v="12"/>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7"/>
    <x v="12"/>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7"/>
    <x v="12"/>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7"/>
    <x v="12"/>
    <s v="2.3 - MATERIALES Y SUMINISTROS"/>
    <s v="2.3.5 - CUERO, CAUCHO Y PLÁSTICO"/>
    <s v="N"/>
    <s v="00 - N/A"/>
    <s v="20 - FONDOS CON DESTINO ESPECÍFICO"/>
    <s v="(en blanco)"/>
    <s v="99 - MULTIPROVINCIAL"/>
    <n v="5500000"/>
    <n v="1377700.2"/>
  </r>
  <r>
    <s v="2024"/>
    <x v="0"/>
    <x v="0"/>
    <x v="0"/>
    <x v="0"/>
    <s v="2 - Poder Ejecutivo"/>
    <s v="0201 - PRESIDENCIA DE LA REPÚBLICA"/>
    <s v="0004 - SERVICIO INTEGRAL DE EMERGENCIAS"/>
    <x v="0"/>
    <x v="7"/>
    <x v="12"/>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7"/>
    <x v="12"/>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7"/>
    <x v="12"/>
    <s v="2.3 - MATERIALES Y SUMINISTROS"/>
    <s v="2.3.7 - COMBUSTIBLES, LUBRICANTES, PRODUCTOS QUÍMICOS Y CONEXOS"/>
    <s v="N"/>
    <s v="00 - N/A"/>
    <s v="10 - FONDO GENERAL"/>
    <s v="(en blanco)"/>
    <s v="99 - MULTIPROVINCIAL"/>
    <n v="51720000"/>
    <n v="7409238.6000000006"/>
  </r>
  <r>
    <s v="2024"/>
    <x v="0"/>
    <x v="0"/>
    <x v="0"/>
    <x v="0"/>
    <s v="2 - Poder Ejecutivo"/>
    <s v="0201 - PRESIDENCIA DE LA REPÚBLICA"/>
    <s v="0004 - SERVICIO INTEGRAL DE EMERGENCIAS"/>
    <x v="0"/>
    <x v="7"/>
    <x v="12"/>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04 - SERVICIO INTEGRAL DE EMERGENCIAS"/>
    <x v="0"/>
    <x v="7"/>
    <x v="12"/>
    <s v="2.3 - MATERIALES Y SUMINISTROS"/>
    <s v="2.3.9 - PRODUCTOS Y ÚTILES VARIOS"/>
    <s v="N"/>
    <s v="00 - N/A"/>
    <s v="10 - FONDO GENERAL"/>
    <s v="(en blanco)"/>
    <s v="99 - MULTIPROVINCIAL"/>
    <n v="35597406"/>
    <n v="295315.26"/>
  </r>
  <r>
    <s v="2024"/>
    <x v="0"/>
    <x v="0"/>
    <x v="0"/>
    <x v="0"/>
    <s v="2 - Poder Ejecutivo"/>
    <s v="0201 - PRESIDENCIA DE LA REPÚBLICA"/>
    <s v="0004 - SERVICIO INTEGRAL DE EMERGENCIAS"/>
    <x v="0"/>
    <x v="7"/>
    <x v="12"/>
    <s v="2.3 - MATERIALES Y SUMINISTROS"/>
    <s v="2.3.9 - PRODUCTOS Y ÚTILES VARIOS"/>
    <s v="N"/>
    <s v="00 - N/A"/>
    <s v="20 - FONDOS CON DESTINO ESPECÍFICO"/>
    <s v="(en blanco)"/>
    <s v="99 - MULTIPROVINCIAL"/>
    <n v="41902594"/>
    <n v="9735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7290273.9000000004"/>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42000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1113079.77"/>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223092.59"/>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18190496"/>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49000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2744751.74"/>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1158779.71"/>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16675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3685"/>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155100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3"/>
    <x v="6"/>
    <x v="13"/>
    <s v="2.1 - REMUNERACIONES Y CONTRIBUCIONES"/>
    <s v="2.1.1 - REMUNERACIONES"/>
    <s v="N"/>
    <s v="00 - N/A"/>
    <s v="10 - FONDO GENERAL"/>
    <s v="(en blanco)"/>
    <s v="99 - MULTIPROVINCIAL"/>
    <n v="45274275"/>
    <n v="6586056.7400000002"/>
  </r>
  <r>
    <s v="2024"/>
    <x v="0"/>
    <x v="0"/>
    <x v="0"/>
    <x v="0"/>
    <s v="2 - Poder Ejecutivo"/>
    <s v="0201 - PRESIDENCIA DE LA REPÚBLICA"/>
    <s v="0006 - CENTRO DE OPERACIONES DE EMERGENCIAS (COE)"/>
    <x v="3"/>
    <x v="6"/>
    <x v="13"/>
    <s v="2.1 - REMUNERACIONES Y CONTRIBUCIONES"/>
    <s v="2.1.2 - SOBRESUELDOS"/>
    <s v="N"/>
    <s v="00 - N/A"/>
    <s v="10 - FONDO GENERAL"/>
    <s v="(en blanco)"/>
    <s v="99 - MULTIPROVINCIAL"/>
    <n v="21149360"/>
    <n v="1617440"/>
  </r>
  <r>
    <s v="2024"/>
    <x v="0"/>
    <x v="0"/>
    <x v="0"/>
    <x v="0"/>
    <s v="2 - Poder Ejecutivo"/>
    <s v="0201 - PRESIDENCIA DE LA REPÚBLICA"/>
    <s v="0006 - CENTRO DE OPERACIONES DE EMERGENCIAS (COE)"/>
    <x v="3"/>
    <x v="6"/>
    <x v="13"/>
    <s v="2.1 - REMUNERACIONES Y CONTRIBUCIONES"/>
    <s v="2.1.5 - CONTRIBUCIONES A LA SEGURIDAD SOCIAL"/>
    <s v="N"/>
    <s v="00 - N/A"/>
    <s v="10 - FONDO GENERAL"/>
    <s v="(en blanco)"/>
    <s v="99 - MULTIPROVINCIAL"/>
    <n v="6027794"/>
    <n v="994089.82000000007"/>
  </r>
  <r>
    <s v="2024"/>
    <x v="0"/>
    <x v="0"/>
    <x v="0"/>
    <x v="0"/>
    <s v="2 - Poder Ejecutivo"/>
    <s v="0201 - PRESIDENCIA DE LA REPÚBLICA"/>
    <s v="0006 - CENTRO DE OPERACIONES DE EMERGENCIAS (COE)"/>
    <x v="3"/>
    <x v="6"/>
    <x v="13"/>
    <s v="2.2 - CONTRATACIÓN DE SERVICIOS"/>
    <s v="2.2.1 - SERVICIOS BÁSICOS"/>
    <s v="N"/>
    <s v="00 - N/A"/>
    <s v="10 - FONDO GENERAL"/>
    <s v="(en blanco)"/>
    <s v="99 - MULTIPROVINCIAL"/>
    <n v="5660000"/>
    <n v="1015594.62"/>
  </r>
  <r>
    <s v="2024"/>
    <x v="0"/>
    <x v="0"/>
    <x v="0"/>
    <x v="0"/>
    <s v="2 - Poder Ejecutivo"/>
    <s v="0201 - PRESIDENCIA DE LA REPÚBLICA"/>
    <s v="0006 - CENTRO DE OPERACIONES DE EMERGENCIAS (COE)"/>
    <x v="3"/>
    <x v="6"/>
    <x v="13"/>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3"/>
    <x v="6"/>
    <x v="13"/>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3"/>
    <x v="6"/>
    <x v="13"/>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3"/>
    <x v="6"/>
    <x v="13"/>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3"/>
    <x v="6"/>
    <x v="13"/>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3"/>
    <x v="6"/>
    <x v="13"/>
    <s v="2.3 - MATERIALES Y SUMINISTROS"/>
    <s v="2.3.1 - ALIMENTOS Y PRODUCTOS AGROFORESTALES"/>
    <s v="N"/>
    <s v="00 - N/A"/>
    <s v="10 - FONDO GENERAL"/>
    <s v="(en blanco)"/>
    <s v="99 - MULTIPROVINCIAL"/>
    <n v="10620000"/>
    <n v="1904993.0999999999"/>
  </r>
  <r>
    <s v="2024"/>
    <x v="0"/>
    <x v="0"/>
    <x v="0"/>
    <x v="0"/>
    <s v="2 - Poder Ejecutivo"/>
    <s v="0201 - PRESIDENCIA DE LA REPÚBLICA"/>
    <s v="0006 - CENTRO DE OPERACIONES DE EMERGENCIAS (COE)"/>
    <x v="3"/>
    <x v="6"/>
    <x v="13"/>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3"/>
    <x v="6"/>
    <x v="13"/>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3"/>
    <x v="6"/>
    <x v="13"/>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3"/>
    <x v="6"/>
    <x v="13"/>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3"/>
    <x v="6"/>
    <x v="13"/>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2"/>
    <x v="4"/>
    <x v="6"/>
    <s v="2.1 - REMUNERACIONES Y CONTRIBUCIONES"/>
    <s v="2.1.1 - REMUNERACIONES"/>
    <s v="N"/>
    <s v="00 - N/A"/>
    <s v="10 - FONDO GENERAL"/>
    <s v="(en blanco)"/>
    <s v="99 - MULTIPROVINCIAL"/>
    <n v="2243950383"/>
    <n v="336008175.74000001"/>
  </r>
  <r>
    <s v="2024"/>
    <x v="0"/>
    <x v="0"/>
    <x v="0"/>
    <x v="0"/>
    <s v="2 - Poder Ejecutivo"/>
    <s v="0201 - PRESIDENCIA DE LA REPÚBLICA"/>
    <s v="0007 - PROGRAMA SUPÉRATE"/>
    <x v="2"/>
    <x v="4"/>
    <x v="6"/>
    <s v="2.1 - REMUNERACIONES Y CONTRIBUCIONES"/>
    <s v="2.1.2 - SOBRESUELDOS"/>
    <s v="N"/>
    <s v="00 - N/A"/>
    <s v="10 - FONDO GENERAL"/>
    <s v="(en blanco)"/>
    <s v="99 - MULTIPROVINCIAL"/>
    <n v="266338080"/>
    <n v="15414935.980000002"/>
  </r>
  <r>
    <s v="2024"/>
    <x v="0"/>
    <x v="0"/>
    <x v="0"/>
    <x v="0"/>
    <s v="2 - Poder Ejecutivo"/>
    <s v="0201 - PRESIDENCIA DE LA REPÚBLICA"/>
    <s v="0007 - PROGRAMA SUPÉRATE"/>
    <x v="2"/>
    <x v="4"/>
    <x v="6"/>
    <s v="2.1 - REMUNERACIONES Y CONTRIBUCIONES"/>
    <s v="2.1.5 - CONTRIBUCIONES A LA SEGURIDAD SOCIAL"/>
    <s v="N"/>
    <s v="00 - N/A"/>
    <s v="10 - FONDO GENERAL"/>
    <s v="(en blanco)"/>
    <s v="99 - MULTIPROVINCIAL"/>
    <n v="292777201"/>
    <n v="47575051.88000001"/>
  </r>
  <r>
    <s v="2024"/>
    <x v="0"/>
    <x v="0"/>
    <x v="0"/>
    <x v="0"/>
    <s v="2 - Poder Ejecutivo"/>
    <s v="0201 - PRESIDENCIA DE LA REPÚBLICA"/>
    <s v="0007 - PROGRAMA SUPÉRATE"/>
    <x v="2"/>
    <x v="4"/>
    <x v="6"/>
    <s v="2.2 - CONTRATACIÓN DE SERVICIOS"/>
    <s v="2.2.1 - SERVICIOS BÁSICOS"/>
    <s v="N"/>
    <s v="00 - N/A"/>
    <s v="10 - FONDO GENERAL"/>
    <s v="(en blanco)"/>
    <s v="99 - MULTIPROVINCIAL"/>
    <n v="124148689"/>
    <n v="25018979.289999999"/>
  </r>
  <r>
    <s v="2024"/>
    <x v="0"/>
    <x v="0"/>
    <x v="0"/>
    <x v="0"/>
    <s v="2 - Poder Ejecutivo"/>
    <s v="0201 - PRESIDENCIA DE LA REPÚBLICA"/>
    <s v="0007 - PROGRAMA SUPÉRATE"/>
    <x v="2"/>
    <x v="4"/>
    <x v="6"/>
    <s v="2.2 - CONTRATACIÓN DE SERVICIOS"/>
    <s v="2.2.2 - PUBLICIDAD, IMPRESIÓN Y ENCUADERNACIÓN"/>
    <s v="N"/>
    <s v="00 - N/A"/>
    <s v="10 - FONDO GENERAL"/>
    <s v="(en blanco)"/>
    <s v="99 - MULTIPROVINCIAL"/>
    <n v="13700000"/>
    <n v="242943.12"/>
  </r>
  <r>
    <s v="2024"/>
    <x v="0"/>
    <x v="0"/>
    <x v="0"/>
    <x v="0"/>
    <s v="2 - Poder Ejecutivo"/>
    <s v="0201 - PRESIDENCIA DE LA REPÚBLICA"/>
    <s v="0007 - PROGRAMA SUPÉRATE"/>
    <x v="2"/>
    <x v="4"/>
    <x v="6"/>
    <s v="2.2 - CONTRATACIÓN DE SERVICIOS"/>
    <s v="2.2.3 - VIÁTICOS"/>
    <s v="N"/>
    <s v="00 - N/A"/>
    <s v="10 - FONDO GENERAL"/>
    <s v="(en blanco)"/>
    <s v="99 - MULTIPROVINCIAL"/>
    <n v="37000000"/>
    <n v="1545907.5"/>
  </r>
  <r>
    <s v="2024"/>
    <x v="0"/>
    <x v="0"/>
    <x v="0"/>
    <x v="0"/>
    <s v="2 - Poder Ejecutivo"/>
    <s v="0201 - PRESIDENCIA DE LA REPÚBLICA"/>
    <s v="0007 - PROGRAMA SUPÉRATE"/>
    <x v="2"/>
    <x v="4"/>
    <x v="6"/>
    <s v="2.2 - CONTRATACIÓN DE SERVICIOS"/>
    <s v="2.2.4 - TRANSPORTE Y ALMACENAJE"/>
    <s v="N"/>
    <s v="00 - N/A"/>
    <s v="10 - FONDO GENERAL"/>
    <s v="(en blanco)"/>
    <s v="99 - MULTIPROVINCIAL"/>
    <n v="1200000"/>
    <n v="231256.56"/>
  </r>
  <r>
    <s v="2024"/>
    <x v="0"/>
    <x v="0"/>
    <x v="0"/>
    <x v="0"/>
    <s v="2 - Poder Ejecutivo"/>
    <s v="0201 - PRESIDENCIA DE LA REPÚBLICA"/>
    <s v="0007 - PROGRAMA SUPÉRATE"/>
    <x v="2"/>
    <x v="4"/>
    <x v="6"/>
    <s v="2.2 - CONTRATACIÓN DE SERVICIOS"/>
    <s v="2.2.5 - ALQUILERES Y RENTAS"/>
    <s v="N"/>
    <s v="00 - N/A"/>
    <s v="10 - FONDO GENERAL"/>
    <s v="(en blanco)"/>
    <s v="99 - MULTIPROVINCIAL"/>
    <n v="67056000"/>
    <n v="1778791.0000000002"/>
  </r>
  <r>
    <s v="2024"/>
    <x v="0"/>
    <x v="0"/>
    <x v="0"/>
    <x v="0"/>
    <s v="2 - Poder Ejecutivo"/>
    <s v="0201 - PRESIDENCIA DE LA REPÚBLICA"/>
    <s v="0007 - PROGRAMA SUPÉRATE"/>
    <x v="2"/>
    <x v="4"/>
    <x v="6"/>
    <s v="2.2 - CONTRATACIÓN DE SERVICIOS"/>
    <s v="2.2.6 - SEGUROS"/>
    <s v="N"/>
    <s v="00 - N/A"/>
    <s v="10 - FONDO GENERAL"/>
    <s v="(en blanco)"/>
    <s v="99 - MULTIPROVINCIAL"/>
    <n v="39000000"/>
    <n v="4149480.58"/>
  </r>
  <r>
    <s v="2024"/>
    <x v="0"/>
    <x v="0"/>
    <x v="0"/>
    <x v="0"/>
    <s v="2 - Poder Ejecutivo"/>
    <s v="0201 - PRESIDENCIA DE LA REPÚBLICA"/>
    <s v="0007 - PROGRAMA SUPÉRATE"/>
    <x v="2"/>
    <x v="4"/>
    <x v="6"/>
    <s v="2.2 - CONTRATACIÓN DE SERVICIOS"/>
    <s v="2.2.7 - SERVICIOS DE CONSERVACIÓN, REPARACIONES MENORES E INSTALACIONES TEMPORALES"/>
    <s v="N"/>
    <s v="00 - N/A"/>
    <s v="10 - FONDO GENERAL"/>
    <s v="(en blanco)"/>
    <s v="99 - MULTIPROVINCIAL"/>
    <n v="18150000"/>
    <n v="4425"/>
  </r>
  <r>
    <s v="2024"/>
    <x v="0"/>
    <x v="0"/>
    <x v="0"/>
    <x v="0"/>
    <s v="2 - Poder Ejecutivo"/>
    <s v="0201 - PRESIDENCIA DE LA REPÚBLICA"/>
    <s v="0007 - PROGRAMA SUPÉRATE"/>
    <x v="2"/>
    <x v="4"/>
    <x v="6"/>
    <s v="2.2 - CONTRATACIÓN DE SERVICIOS"/>
    <s v="2.2.8 - OTROS SERVICIOS NO INCLUIDOS EN CONCEPTOS ANTERIORES"/>
    <s v="N"/>
    <s v="00 - N/A"/>
    <s v="10 - FONDO GENERAL"/>
    <s v="(en blanco)"/>
    <s v="99 - MULTIPROVINCIAL"/>
    <n v="148154479"/>
    <n v="995400"/>
  </r>
  <r>
    <s v="2024"/>
    <x v="0"/>
    <x v="0"/>
    <x v="0"/>
    <x v="0"/>
    <s v="2 - Poder Ejecutivo"/>
    <s v="0201 - PRESIDENCIA DE LA REPÚBLICA"/>
    <s v="0007 - PROGRAMA SUPÉRATE"/>
    <x v="2"/>
    <x v="4"/>
    <x v="6"/>
    <s v="2.2 - CONTRATACIÓN DE SERVICIOS"/>
    <s v="2.2.9 - OTRAS CONTRATACIONES DE SERVICIOS"/>
    <s v="N"/>
    <s v="00 - N/A"/>
    <s v="10 - FONDO GENERAL"/>
    <s v="(en blanco)"/>
    <s v="99 - MULTIPROVINCIAL"/>
    <n v="20351597"/>
    <n v="185735"/>
  </r>
  <r>
    <s v="2024"/>
    <x v="0"/>
    <x v="0"/>
    <x v="0"/>
    <x v="0"/>
    <s v="2 - Poder Ejecutivo"/>
    <s v="0201 - PRESIDENCIA DE LA REPÚBLICA"/>
    <s v="0007 - PROGRAMA SUPÉRATE"/>
    <x v="2"/>
    <x v="4"/>
    <x v="6"/>
    <s v="2.3 - MATERIALES Y SUMINISTROS"/>
    <s v="2.3.1 - ALIMENTOS Y PRODUCTOS AGROFORESTALES"/>
    <s v="N"/>
    <s v="00 - N/A"/>
    <s v="10 - FONDO GENERAL"/>
    <s v="(en blanco)"/>
    <s v="99 - MULTIPROVINCIAL"/>
    <n v="41024000"/>
    <n v="262770"/>
  </r>
  <r>
    <s v="2024"/>
    <x v="0"/>
    <x v="0"/>
    <x v="0"/>
    <x v="0"/>
    <s v="2 - Poder Ejecutivo"/>
    <s v="0201 - PRESIDENCIA DE LA REPÚBLICA"/>
    <s v="0007 - PROGRAMA SUPÉRATE"/>
    <x v="2"/>
    <x v="4"/>
    <x v="6"/>
    <s v="2.3 - MATERIALES Y SUMINISTROS"/>
    <s v="2.3.2 - TEXTILES Y VESTUARIOS"/>
    <s v="N"/>
    <s v="00 - N/A"/>
    <s v="10 - FONDO GENERAL"/>
    <s v="(en blanco)"/>
    <s v="99 - MULTIPROVINCIAL"/>
    <n v="11900000"/>
    <n v="0"/>
  </r>
  <r>
    <s v="2024"/>
    <x v="0"/>
    <x v="0"/>
    <x v="0"/>
    <x v="0"/>
    <s v="2 - Poder Ejecutivo"/>
    <s v="0201 - PRESIDENCIA DE LA REPÚBLICA"/>
    <s v="0007 - PROGRAMA SUPÉRATE"/>
    <x v="2"/>
    <x v="4"/>
    <x v="6"/>
    <s v="2.3 - MATERIALES Y SUMINISTROS"/>
    <s v="2.3.3 - PAPEL, CARTÓN E IMPRESOS"/>
    <s v="N"/>
    <s v="00 - N/A"/>
    <s v="10 - FONDO GENERAL"/>
    <s v="(en blanco)"/>
    <s v="99 - MULTIPROVINCIAL"/>
    <n v="3500000"/>
    <n v="0"/>
  </r>
  <r>
    <s v="2024"/>
    <x v="0"/>
    <x v="0"/>
    <x v="0"/>
    <x v="0"/>
    <s v="2 - Poder Ejecutivo"/>
    <s v="0201 - PRESIDENCIA DE LA REPÚBLICA"/>
    <s v="0007 - PROGRAMA SUPÉRATE"/>
    <x v="2"/>
    <x v="4"/>
    <x v="6"/>
    <s v="2.3 - MATERIALES Y SUMINISTROS"/>
    <s v="2.3.4 - PRODUCTOS FARMACÉUTICOS"/>
    <s v="N"/>
    <s v="00 - N/A"/>
    <s v="10 - FONDO GENERAL"/>
    <s v="(en blanco)"/>
    <s v="99 - MULTIPROVINCIAL"/>
    <n v="3000000"/>
    <n v="165334.69"/>
  </r>
  <r>
    <s v="2024"/>
    <x v="0"/>
    <x v="0"/>
    <x v="0"/>
    <x v="0"/>
    <s v="2 - Poder Ejecutivo"/>
    <s v="0201 - PRESIDENCIA DE LA REPÚBLICA"/>
    <s v="0007 - PROGRAMA SUPÉRATE"/>
    <x v="2"/>
    <x v="4"/>
    <x v="6"/>
    <s v="2.3 - MATERIALES Y SUMINISTROS"/>
    <s v="2.3.5 - CUERO, CAUCHO Y PLÁSTICO"/>
    <s v="N"/>
    <s v="00 - N/A"/>
    <s v="10 - FONDO GENERAL"/>
    <s v="(en blanco)"/>
    <s v="99 - MULTIPROVINCIAL"/>
    <n v="6200000"/>
    <n v="0"/>
  </r>
  <r>
    <s v="2024"/>
    <x v="0"/>
    <x v="0"/>
    <x v="0"/>
    <x v="0"/>
    <s v="2 - Poder Ejecutivo"/>
    <s v="0201 - PRESIDENCIA DE LA REPÚBLICA"/>
    <s v="0007 - PROGRAMA SUPÉRATE"/>
    <x v="2"/>
    <x v="4"/>
    <x v="6"/>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2"/>
    <x v="4"/>
    <x v="6"/>
    <s v="2.3 - MATERIALES Y SUMINISTROS"/>
    <s v="2.3.7 - COMBUSTIBLES, LUBRICANTES, PRODUCTOS QUÍMICOS Y CONEXOS"/>
    <s v="N"/>
    <s v="00 - N/A"/>
    <s v="10 - FONDO GENERAL"/>
    <s v="(en blanco)"/>
    <s v="99 - MULTIPROVINCIAL"/>
    <n v="61800000"/>
    <n v="1359203"/>
  </r>
  <r>
    <s v="2024"/>
    <x v="0"/>
    <x v="0"/>
    <x v="0"/>
    <x v="0"/>
    <s v="2 - Poder Ejecutivo"/>
    <s v="0201 - PRESIDENCIA DE LA REPÚBLICA"/>
    <s v="0007 - PROGRAMA SUPÉRATE"/>
    <x v="2"/>
    <x v="4"/>
    <x v="6"/>
    <s v="2.3 - MATERIALES Y SUMINISTROS"/>
    <s v="2.3.9 - PRODUCTOS Y ÚTILES VARIOS"/>
    <s v="N"/>
    <s v="00 - N/A"/>
    <s v="10 - FONDO GENERAL"/>
    <s v="(en blanco)"/>
    <s v="99 - MULTIPROVINCIAL"/>
    <n v="90590818"/>
    <n v="1713393"/>
  </r>
  <r>
    <s v="2024"/>
    <x v="0"/>
    <x v="0"/>
    <x v="0"/>
    <x v="0"/>
    <s v="2 - Poder Ejecutivo"/>
    <s v="0201 - PRESIDENCIA DE LA REPÚBLICA"/>
    <s v="0007 - PROGRAMA SUPÉRATE"/>
    <x v="2"/>
    <x v="5"/>
    <x v="14"/>
    <s v="2.1 - REMUNERACIONES Y CONTRIBUCIONES"/>
    <s v="2.1.1 - REMUNERACIONES"/>
    <s v="N"/>
    <s v="00 - N/A"/>
    <s v="10 - FONDO GENERAL"/>
    <s v="(en blanco)"/>
    <s v="99 - MULTIPROVINCIAL"/>
    <n v="5603000"/>
    <n v="1010000"/>
  </r>
  <r>
    <s v="2024"/>
    <x v="0"/>
    <x v="0"/>
    <x v="0"/>
    <x v="0"/>
    <s v="2 - Poder Ejecutivo"/>
    <s v="0201 - PRESIDENCIA DE LA REPÚBLICA"/>
    <s v="0007 - PROGRAMA SUPÉRATE"/>
    <x v="2"/>
    <x v="5"/>
    <x v="14"/>
    <s v="2.1 - REMUNERACIONES Y CONTRIBUCIONES"/>
    <s v="2.1.2 - SOBRESUELDOS"/>
    <s v="N"/>
    <s v="00 - N/A"/>
    <s v="10 - FONDO GENERAL"/>
    <s v="(en blanco)"/>
    <s v="99 - MULTIPROVINCIAL"/>
    <n v="862000"/>
    <n v="4499.3100000000004"/>
  </r>
  <r>
    <s v="2024"/>
    <x v="0"/>
    <x v="0"/>
    <x v="0"/>
    <x v="0"/>
    <s v="2 - Poder Ejecutivo"/>
    <s v="0201 - PRESIDENCIA DE LA REPÚBLICA"/>
    <s v="0007 - PROGRAMA SUPÉRATE"/>
    <x v="2"/>
    <x v="5"/>
    <x v="14"/>
    <s v="2.1 - REMUNERACIONES Y CONTRIBUCIONES"/>
    <s v="2.1.5 - CONTRIBUCIONES A LA SEGURIDAD SOCIAL"/>
    <s v="N"/>
    <s v="00 - N/A"/>
    <s v="10 - FONDO GENERAL"/>
    <s v="(en blanco)"/>
    <s v="99 - MULTIPROVINCIAL"/>
    <n v="790798"/>
    <n v="151177.79999999999"/>
  </r>
  <r>
    <s v="2024"/>
    <x v="0"/>
    <x v="0"/>
    <x v="0"/>
    <x v="0"/>
    <s v="2 - Poder Ejecutivo"/>
    <s v="0201 - PRESIDENCIA DE LA REPÚBLICA"/>
    <s v="0007 - PROGRAMA SUPÉRATE"/>
    <x v="2"/>
    <x v="5"/>
    <x v="14"/>
    <s v="2.2 - CONTRATACIÓN DE SERVICIOS"/>
    <s v="2.2.1 - SERVICIOS BÁSICOS"/>
    <s v="N"/>
    <s v="00 - N/A"/>
    <s v="10 - FONDO GENERAL"/>
    <s v="(en blanco)"/>
    <s v="99 - MULTIPROVINCIAL"/>
    <n v="0"/>
    <n v="0"/>
  </r>
  <r>
    <s v="2024"/>
    <x v="0"/>
    <x v="0"/>
    <x v="0"/>
    <x v="0"/>
    <s v="2 - Poder Ejecutivo"/>
    <s v="0201 - PRESIDENCIA DE LA REPÚBLICA"/>
    <s v="0007 - PROGRAMA SUPÉRATE"/>
    <x v="2"/>
    <x v="5"/>
    <x v="14"/>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2"/>
    <x v="5"/>
    <x v="14"/>
    <s v="2.2 - CONTRATACIÓN DE SERVICIOS"/>
    <s v="2.2.3 - VIÁTICOS"/>
    <s v="N"/>
    <s v="00 - N/A"/>
    <s v="10 - FONDO GENERAL"/>
    <s v="(en blanco)"/>
    <s v="99 - MULTIPROVINCIAL"/>
    <n v="0"/>
    <n v="894758.74"/>
  </r>
  <r>
    <s v="2024"/>
    <x v="0"/>
    <x v="0"/>
    <x v="0"/>
    <x v="0"/>
    <s v="2 - Poder Ejecutivo"/>
    <s v="0201 - PRESIDENCIA DE LA REPÚBLICA"/>
    <s v="0007 - PROGRAMA SUPÉRATE"/>
    <x v="2"/>
    <x v="5"/>
    <x v="14"/>
    <s v="2.2 - CONTRATACIÓN DE SERVICIOS"/>
    <s v="2.2.5 - ALQUILERES Y RENTAS"/>
    <s v="N"/>
    <s v="00 - N/A"/>
    <s v="10 - FONDO GENERAL"/>
    <s v="(en blanco)"/>
    <s v="99 - MULTIPROVINCIAL"/>
    <n v="0"/>
    <n v="0"/>
  </r>
  <r>
    <s v="2024"/>
    <x v="0"/>
    <x v="0"/>
    <x v="0"/>
    <x v="0"/>
    <s v="2 - Poder Ejecutivo"/>
    <s v="0201 - PRESIDENCIA DE LA REPÚBLICA"/>
    <s v="0007 - PROGRAMA SUPÉRATE"/>
    <x v="2"/>
    <x v="5"/>
    <x v="1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2"/>
    <x v="5"/>
    <x v="14"/>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2"/>
    <x v="5"/>
    <x v="14"/>
    <s v="2.2 - CONTRATACIÓN DE SERVICIOS"/>
    <s v="2.2.9 - OTRAS CONTRATACIONES DE SERVICIOS"/>
    <s v="N"/>
    <s v="00 - N/A"/>
    <s v="10 - FONDO GENERAL"/>
    <s v="(en blanco)"/>
    <s v="99 - MULTIPROVINCIAL"/>
    <n v="0"/>
    <n v="0"/>
  </r>
  <r>
    <s v="2024"/>
    <x v="0"/>
    <x v="0"/>
    <x v="0"/>
    <x v="0"/>
    <s v="2 - Poder Ejecutivo"/>
    <s v="0201 - PRESIDENCIA DE LA REPÚBLICA"/>
    <s v="0007 - PROGRAMA SUPÉRATE"/>
    <x v="2"/>
    <x v="5"/>
    <x v="14"/>
    <s v="2.3 - MATERIALES Y SUMINISTROS"/>
    <s v="2.3.7 - COMBUSTIBLES, LUBRICANTES, PRODUCTOS QUÍMICOS Y CONEXOS"/>
    <s v="N"/>
    <s v="00 - N/A"/>
    <s v="10 - FONDO GENERAL"/>
    <s v="(en blanco)"/>
    <s v="99 - MULTIPROVINCIAL"/>
    <n v="0"/>
    <n v="679603"/>
  </r>
  <r>
    <s v="2024"/>
    <x v="0"/>
    <x v="0"/>
    <x v="0"/>
    <x v="0"/>
    <s v="2 - Poder Ejecutivo"/>
    <s v="0201 - PRESIDENCIA DE LA REPÚBLICA"/>
    <s v="0007 - PROGRAMA SUPÉRATE"/>
    <x v="2"/>
    <x v="5"/>
    <x v="14"/>
    <s v="2.3 - MATERIALES Y SUMINISTROS"/>
    <s v="2.3.9 - PRODUCTOS Y ÚTILES VARIOS"/>
    <s v="N"/>
    <s v="00 - N/A"/>
    <s v="10 - FONDO GENERAL"/>
    <s v="(en blanco)"/>
    <s v="99 - MULTIPROVINCIAL"/>
    <n v="2744202"/>
    <n v="0"/>
  </r>
  <r>
    <s v="2024"/>
    <x v="0"/>
    <x v="0"/>
    <x v="0"/>
    <x v="0"/>
    <s v="2 - Poder Ejecutivo"/>
    <s v="0201 - PRESIDENCIA DE LA REPÚBLICA"/>
    <s v="0007 - PROGRAMA SUPÉRATE"/>
    <x v="2"/>
    <x v="5"/>
    <x v="8"/>
    <s v="2.1 - REMUNERACIONES Y CONTRIBUCIONES"/>
    <s v="2.1.1 - REMUNERACIONES"/>
    <s v="N"/>
    <s v="00 - N/A"/>
    <s v="10 - FONDO GENERAL"/>
    <s v="(en blanco)"/>
    <s v="99 - MULTIPROVINCIAL"/>
    <n v="0"/>
    <n v="2405000"/>
  </r>
  <r>
    <s v="2024"/>
    <x v="0"/>
    <x v="0"/>
    <x v="0"/>
    <x v="0"/>
    <s v="2 - Poder Ejecutivo"/>
    <s v="0201 - PRESIDENCIA DE LA REPÚBLICA"/>
    <s v="0007 - PROGRAMA SUPÉRATE"/>
    <x v="2"/>
    <x v="5"/>
    <x v="8"/>
    <s v="2.2 - CONTRATACIÓN DE SERVICIOS"/>
    <s v="2.2.5 - ALQUILERES Y RENTAS"/>
    <s v="N"/>
    <s v="00 - N/A"/>
    <s v="10 - FONDO GENERAL"/>
    <s v="(en blanco)"/>
    <s v="99 - MULTIPROVINCIAL"/>
    <n v="0"/>
    <n v="0"/>
  </r>
  <r>
    <s v="2024"/>
    <x v="0"/>
    <x v="0"/>
    <x v="0"/>
    <x v="0"/>
    <s v="2 - Poder Ejecutivo"/>
    <s v="0201 - PRESIDENCIA DE LA REPÚBLICA"/>
    <s v="0007 - PROGRAMA SUPÉRATE"/>
    <x v="2"/>
    <x v="5"/>
    <x v="8"/>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2"/>
    <x v="5"/>
    <x v="8"/>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2"/>
    <x v="5"/>
    <x v="8"/>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2"/>
    <x v="5"/>
    <x v="8"/>
    <s v="2.3 - MATERIALES Y SUMINISTROS"/>
    <s v="2.3.2 - TEXTILES Y VESTUARIOS"/>
    <s v="N"/>
    <s v="00 - N/A"/>
    <s v="10 - FONDO GENERAL"/>
    <s v="(en blanco)"/>
    <s v="99 - MULTIPROVINCIAL"/>
    <n v="1500000"/>
    <n v="0"/>
  </r>
  <r>
    <s v="2024"/>
    <x v="0"/>
    <x v="0"/>
    <x v="0"/>
    <x v="0"/>
    <s v="2 - Poder Ejecutivo"/>
    <s v="0201 - PRESIDENCIA DE LA REPÚBLICA"/>
    <s v="0007 - PROGRAMA SUPÉRATE"/>
    <x v="2"/>
    <x v="5"/>
    <x v="8"/>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2"/>
    <x v="4"/>
    <x v="6"/>
    <s v="2.1 - REMUNERACIONES Y CONTRIBUCIONES"/>
    <s v="2.1.1 - REMUNERACIONES"/>
    <s v="N"/>
    <s v="00 - N/A"/>
    <s v="10 - FONDO GENERAL"/>
    <s v="(en blanco)"/>
    <s v="99 - MULTIPROVINCIAL"/>
    <n v="315265638"/>
    <n v="40200066.82"/>
  </r>
  <r>
    <s v="2024"/>
    <x v="0"/>
    <x v="0"/>
    <x v="0"/>
    <x v="0"/>
    <s v="2 - Poder Ejecutivo"/>
    <s v="0201 - PRESIDENCIA DE LA REPÚBLICA"/>
    <s v="0008 - ADMINISTRADORA DE SUBSIDIOS SOCIALES"/>
    <x v="2"/>
    <x v="4"/>
    <x v="6"/>
    <s v="2.1 - REMUNERACIONES Y CONTRIBUCIONES"/>
    <s v="2.1.2 - SOBRESUELDOS"/>
    <s v="N"/>
    <s v="00 - N/A"/>
    <s v="10 - FONDO GENERAL"/>
    <s v="(en blanco)"/>
    <s v="99 - MULTIPROVINCIAL"/>
    <n v="46307706"/>
    <n v="2902000"/>
  </r>
  <r>
    <s v="2024"/>
    <x v="0"/>
    <x v="0"/>
    <x v="0"/>
    <x v="0"/>
    <s v="2 - Poder Ejecutivo"/>
    <s v="0201 - PRESIDENCIA DE LA REPÚBLICA"/>
    <s v="0008 - ADMINISTRADORA DE SUBSIDIOS SOCIALES"/>
    <x v="2"/>
    <x v="4"/>
    <x v="6"/>
    <s v="2.1 - REMUNERACIONES Y CONTRIBUCIONES"/>
    <s v="2.1.5 - CONTRIBUCIONES A LA SEGURIDAD SOCIAL"/>
    <s v="N"/>
    <s v="00 - N/A"/>
    <s v="10 - FONDO GENERAL"/>
    <s v="(en blanco)"/>
    <s v="99 - MULTIPROVINCIAL"/>
    <n v="30416831"/>
    <n v="6075940.2699999996"/>
  </r>
  <r>
    <s v="2024"/>
    <x v="0"/>
    <x v="0"/>
    <x v="0"/>
    <x v="0"/>
    <s v="2 - Poder Ejecutivo"/>
    <s v="0201 - PRESIDENCIA DE LA REPÚBLICA"/>
    <s v="0008 - ADMINISTRADORA DE SUBSIDIOS SOCIALES"/>
    <x v="2"/>
    <x v="4"/>
    <x v="6"/>
    <s v="2.2 - CONTRATACIÓN DE SERVICIOS"/>
    <s v="2.2.1 - SERVICIOS BÁSICOS"/>
    <s v="N"/>
    <s v="00 - N/A"/>
    <s v="10 - FONDO GENERAL"/>
    <s v="(en blanco)"/>
    <s v="99 - MULTIPROVINCIAL"/>
    <n v="39524734"/>
    <n v="4565111.5999999996"/>
  </r>
  <r>
    <s v="2024"/>
    <x v="0"/>
    <x v="0"/>
    <x v="0"/>
    <x v="0"/>
    <s v="2 - Poder Ejecutivo"/>
    <s v="0201 - PRESIDENCIA DE LA REPÚBLICA"/>
    <s v="0008 - ADMINISTRADORA DE SUBSIDIOS SOCIALES"/>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2"/>
    <x v="4"/>
    <x v="6"/>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2"/>
    <x v="4"/>
    <x v="6"/>
    <s v="2.2 - CONTRATACIÓN DE SERVICIOS"/>
    <s v="2.2.4 - TRANSPORTE Y ALMACENAJE"/>
    <s v="N"/>
    <s v="00 - N/A"/>
    <s v="10 - FONDO GENERAL"/>
    <s v="(en blanco)"/>
    <s v="99 - MULTIPROVINCIAL"/>
    <n v="2192000"/>
    <n v="46480"/>
  </r>
  <r>
    <s v="2024"/>
    <x v="0"/>
    <x v="0"/>
    <x v="0"/>
    <x v="0"/>
    <s v="2 - Poder Ejecutivo"/>
    <s v="0201 - PRESIDENCIA DE LA REPÚBLICA"/>
    <s v="0008 - ADMINISTRADORA DE SUBSIDIOS SOCIALES"/>
    <x v="2"/>
    <x v="4"/>
    <x v="6"/>
    <s v="2.2 - CONTRATACIÓN DE SERVICIOS"/>
    <s v="2.2.5 - ALQUILERES Y RENTAS"/>
    <s v="N"/>
    <s v="00 - N/A"/>
    <s v="10 - FONDO GENERAL"/>
    <s v="(en blanco)"/>
    <s v="99 - MULTIPROVINCIAL"/>
    <n v="28283719"/>
    <n v="2084512.4299999997"/>
  </r>
  <r>
    <s v="2024"/>
    <x v="0"/>
    <x v="0"/>
    <x v="0"/>
    <x v="0"/>
    <s v="2 - Poder Ejecutivo"/>
    <s v="0201 - PRESIDENCIA DE LA REPÚBLICA"/>
    <s v="0008 - ADMINISTRADORA DE SUBSIDIOS SOCIALES"/>
    <x v="2"/>
    <x v="4"/>
    <x v="6"/>
    <s v="2.2 - CONTRATACIÓN DE SERVICIOS"/>
    <s v="2.2.6 - SEGUROS"/>
    <s v="N"/>
    <s v="00 - N/A"/>
    <s v="10 - FONDO GENERAL"/>
    <s v="(en blanco)"/>
    <s v="99 - MULTIPROVINCIAL"/>
    <n v="6000000"/>
    <n v="216941.25"/>
  </r>
  <r>
    <s v="2024"/>
    <x v="0"/>
    <x v="0"/>
    <x v="0"/>
    <x v="0"/>
    <s v="2 - Poder Ejecutivo"/>
    <s v="0201 - PRESIDENCIA DE LA REPÚBLICA"/>
    <s v="0008 - ADMINISTRADORA DE SUBSIDIOS SOCIALES"/>
    <x v="2"/>
    <x v="4"/>
    <x v="6"/>
    <s v="2.2 - CONTRATACIÓN DE SERVICIOS"/>
    <s v="2.2.7 - SERVICIOS DE CONSERVACIÓN, REPARACIONES MENORES E INSTALACIONES TEMPORALES"/>
    <s v="N"/>
    <s v="00 - N/A"/>
    <s v="10 - FONDO GENERAL"/>
    <s v="(en blanco)"/>
    <s v="99 - MULTIPROVINCIAL"/>
    <n v="9264769"/>
    <n v="8260"/>
  </r>
  <r>
    <s v="2024"/>
    <x v="0"/>
    <x v="0"/>
    <x v="0"/>
    <x v="0"/>
    <s v="2 - Poder Ejecutivo"/>
    <s v="0201 - PRESIDENCIA DE LA REPÚBLICA"/>
    <s v="0008 - ADMINISTRADORA DE SUBSIDIOS SOCIALES"/>
    <x v="2"/>
    <x v="4"/>
    <x v="6"/>
    <s v="2.2 - CONTRATACIÓN DE SERVICIOS"/>
    <s v="2.2.8 - OTROS SERVICIOS NO INCLUIDOS EN CONCEPTOS ANTERIORES"/>
    <s v="N"/>
    <s v="00 - N/A"/>
    <s v="10 - FONDO GENERAL"/>
    <s v="(en blanco)"/>
    <s v="99 - MULTIPROVINCIAL"/>
    <n v="9500000"/>
    <n v="1377521.2"/>
  </r>
  <r>
    <s v="2024"/>
    <x v="0"/>
    <x v="0"/>
    <x v="0"/>
    <x v="0"/>
    <s v="2 - Poder Ejecutivo"/>
    <s v="0201 - PRESIDENCIA DE LA REPÚBLICA"/>
    <s v="0008 - ADMINISTRADORA DE SUBSIDIOS SOCIALES"/>
    <x v="2"/>
    <x v="4"/>
    <x v="6"/>
    <s v="2.2 - CONTRATACIÓN DE SERVICIOS"/>
    <s v="2.2.9 - OTRAS CONTRATACIONES DE SERVICIOS"/>
    <s v="N"/>
    <s v="00 - N/A"/>
    <s v="10 - FONDO GENERAL"/>
    <s v="(en blanco)"/>
    <s v="99 - MULTIPROVINCIAL"/>
    <n v="3200000"/>
    <n v="192239.35"/>
  </r>
  <r>
    <s v="2024"/>
    <x v="0"/>
    <x v="0"/>
    <x v="0"/>
    <x v="0"/>
    <s v="2 - Poder Ejecutivo"/>
    <s v="0201 - PRESIDENCIA DE LA REPÚBLICA"/>
    <s v="0008 - ADMINISTRADORA DE SUBSIDIOS SOCIALES"/>
    <x v="2"/>
    <x v="4"/>
    <x v="6"/>
    <s v="2.3 - MATERIALES Y SUMINISTROS"/>
    <s v="2.3.1 - ALIMENTOS Y PRODUCTOS AGROFORESTALES"/>
    <s v="N"/>
    <s v="00 - N/A"/>
    <s v="10 - FONDO GENERAL"/>
    <s v="(en blanco)"/>
    <s v="99 - MULTIPROVINCIAL"/>
    <n v="2200000"/>
    <n v="81700.52"/>
  </r>
  <r>
    <s v="2024"/>
    <x v="0"/>
    <x v="0"/>
    <x v="0"/>
    <x v="0"/>
    <s v="2 - Poder Ejecutivo"/>
    <s v="0201 - PRESIDENCIA DE LA REPÚBLICA"/>
    <s v="0008 - ADMINISTRADORA DE SUBSIDIOS SOCIALES"/>
    <x v="2"/>
    <x v="4"/>
    <x v="6"/>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2"/>
    <x v="4"/>
    <x v="6"/>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2"/>
    <x v="4"/>
    <x v="6"/>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2"/>
    <x v="4"/>
    <x v="6"/>
    <s v="2.3 - MATERIALES Y SUMINISTROS"/>
    <s v="2.3.6 - PRODUCTOS DE MINERALES, METÁLICOS Y NO METÁLICOS"/>
    <s v="N"/>
    <s v="00 - N/A"/>
    <s v="10 - FONDO GENERAL"/>
    <s v="(en blanco)"/>
    <s v="99 - MULTIPROVINCIAL"/>
    <n v="0"/>
    <n v="0"/>
  </r>
  <r>
    <s v="2024"/>
    <x v="0"/>
    <x v="0"/>
    <x v="0"/>
    <x v="0"/>
    <s v="2 - Poder Ejecutivo"/>
    <s v="0201 - PRESIDENCIA DE LA REPÚBLICA"/>
    <s v="0008 - ADMINISTRADORA DE SUBSIDIOS SOCIALES"/>
    <x v="2"/>
    <x v="4"/>
    <x v="6"/>
    <s v="2.3 - MATERIALES Y SUMINISTROS"/>
    <s v="2.3.7 - COMBUSTIBLES, LUBRICANTES, PRODUCTOS QUÍMICOS Y CONEXOS"/>
    <s v="N"/>
    <s v="00 - N/A"/>
    <s v="10 - FONDO GENERAL"/>
    <s v="(en blanco)"/>
    <s v="99 - MULTIPROVINCIAL"/>
    <n v="8300000"/>
    <n v="440710"/>
  </r>
  <r>
    <s v="2024"/>
    <x v="0"/>
    <x v="0"/>
    <x v="0"/>
    <x v="0"/>
    <s v="2 - Poder Ejecutivo"/>
    <s v="0201 - PRESIDENCIA DE LA REPÚBLICA"/>
    <s v="0008 - ADMINISTRADORA DE SUBSIDIOS SOCIALES"/>
    <x v="2"/>
    <x v="4"/>
    <x v="6"/>
    <s v="2.3 - MATERIALES Y SUMINISTROS"/>
    <s v="2.3.9 - PRODUCTOS Y ÚTILES VARIOS"/>
    <s v="N"/>
    <s v="00 - N/A"/>
    <s v="10 - FONDO GENERAL"/>
    <s v="(en blanco)"/>
    <s v="99 - MULTIPROVINCIAL"/>
    <n v="5150000"/>
    <n v="188989.18"/>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24104133.82"/>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45000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3599865.95"/>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1274852.4600000002"/>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826212.54999999993"/>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111081.84"/>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64505.040000000008"/>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169285.1"/>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3000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1318823.8900000001"/>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39781"/>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5506480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619428"/>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8405106.7200000007"/>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1738411.38"/>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968544"/>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1482039.37"/>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159962891.95000002"/>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690800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23618772.149999999"/>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2178425.5600000005"/>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11683670.749999998"/>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10018426.939999999"/>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115538.68"/>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9219679.1799999997"/>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1848522.58"/>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904583.17999999993"/>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297377"/>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2074103.04"/>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4615769.76"/>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2795936.44"/>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37581.68"/>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3256752.88"/>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5582925.8300000001"/>
  </r>
  <r>
    <s v="2024"/>
    <x v="0"/>
    <x v="0"/>
    <x v="0"/>
    <x v="0"/>
    <s v="2 - Poder Ejecutivo"/>
    <s v="0201 - PRESIDENCIA DE LA REPÚBLICA"/>
    <s v="0010 - CONSEJO NACIONAL DE LA PERSONA ENVEJECIENTE"/>
    <x v="2"/>
    <x v="4"/>
    <x v="6"/>
    <s v="2.1 - REMUNERACIONES Y CONTRIBUCIONES"/>
    <s v="2.1.1 - REMUNERACIONES"/>
    <s v="N"/>
    <s v="00 - N/A"/>
    <s v="10 - FONDO GENERAL"/>
    <s v="(en blanco)"/>
    <s v="01 - DISTRITO NACIONAL"/>
    <n v="26399713"/>
    <n v="3787902.24"/>
  </r>
  <r>
    <s v="2024"/>
    <x v="0"/>
    <x v="0"/>
    <x v="0"/>
    <x v="0"/>
    <s v="2 - Poder Ejecutivo"/>
    <s v="0201 - PRESIDENCIA DE LA REPÚBLICA"/>
    <s v="0010 - CONSEJO NACIONAL DE LA PERSONA ENVEJECIENTE"/>
    <x v="2"/>
    <x v="4"/>
    <x v="6"/>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10 - INDEPENDENCIA"/>
    <n v="12485830"/>
    <n v="1710942.7999999998"/>
  </r>
  <r>
    <s v="2024"/>
    <x v="0"/>
    <x v="0"/>
    <x v="0"/>
    <x v="0"/>
    <s v="2 - Poder Ejecutivo"/>
    <s v="0201 - PRESIDENCIA DE LA REPÚBLICA"/>
    <s v="0010 - CONSEJO NACIONAL DE LA PERSONA ENVEJECIENTE"/>
    <x v="2"/>
    <x v="4"/>
    <x v="6"/>
    <s v="2.1 - REMUNERACIONES Y CONTRIBUCIONES"/>
    <s v="2.1.1 - REMUNERACIONES"/>
    <s v="N"/>
    <s v="00 - N/A"/>
    <s v="10 - FONDO GENERAL"/>
    <s v="(en blanco)"/>
    <s v="11 - LA ALTAGRACIA"/>
    <n v="11916266"/>
    <n v="1683568.58"/>
  </r>
  <r>
    <s v="2024"/>
    <x v="0"/>
    <x v="0"/>
    <x v="0"/>
    <x v="0"/>
    <s v="2 - Poder Ejecutivo"/>
    <s v="0201 - PRESIDENCIA DE LA REPÚBLICA"/>
    <s v="0010 - CONSEJO NACIONAL DE LA PERSONA ENVEJECIENTE"/>
    <x v="2"/>
    <x v="4"/>
    <x v="6"/>
    <s v="2.1 - REMUNERACIONES Y CONTRIBUCIONES"/>
    <s v="2.1.1 - REMUNERACIONES"/>
    <s v="N"/>
    <s v="00 - N/A"/>
    <s v="10 - FONDO GENERAL"/>
    <s v="(en blanco)"/>
    <s v="13 - LA VEGA"/>
    <n v="19973363"/>
    <n v="2882365.26"/>
  </r>
  <r>
    <s v="2024"/>
    <x v="0"/>
    <x v="0"/>
    <x v="0"/>
    <x v="0"/>
    <s v="2 - Poder Ejecutivo"/>
    <s v="0201 - PRESIDENCIA DE LA REPÚBLICA"/>
    <s v="0010 - CONSEJO NACIONAL DE LA PERSONA ENVEJECIENTE"/>
    <x v="2"/>
    <x v="4"/>
    <x v="6"/>
    <s v="2.1 - REMUNERACIONES Y CONTRIBUCIONES"/>
    <s v="2.1.1 - REMUNERACIONES"/>
    <s v="N"/>
    <s v="00 - N/A"/>
    <s v="10 - FONDO GENERAL"/>
    <s v="(en blanco)"/>
    <s v="22 - SAN JUAN"/>
    <n v="11889065"/>
    <n v="1724536.8399999999"/>
  </r>
  <r>
    <s v="2024"/>
    <x v="0"/>
    <x v="0"/>
    <x v="0"/>
    <x v="0"/>
    <s v="2 - Poder Ejecutivo"/>
    <s v="0201 - PRESIDENCIA DE LA REPÚBLICA"/>
    <s v="0010 - CONSEJO NACIONAL DE LA PERSONA ENVEJECIENTE"/>
    <x v="2"/>
    <x v="4"/>
    <x v="6"/>
    <s v="2.1 - REMUNERACIONES Y CONTRIBUCIONES"/>
    <s v="2.1.1 - REMUNERACIONES"/>
    <s v="N"/>
    <s v="00 - N/A"/>
    <s v="10 - FONDO GENERAL"/>
    <s v="(en blanco)"/>
    <s v="27 - VALVERDE"/>
    <n v="11671071"/>
    <n v="1577974.4"/>
  </r>
  <r>
    <s v="2024"/>
    <x v="0"/>
    <x v="0"/>
    <x v="0"/>
    <x v="0"/>
    <s v="2 - Poder Ejecutivo"/>
    <s v="0201 - PRESIDENCIA DE LA REPÚBLICA"/>
    <s v="0010 - CONSEJO NACIONAL DE LA PERSONA ENVEJECIENTE"/>
    <x v="2"/>
    <x v="4"/>
    <x v="6"/>
    <s v="2.1 - REMUNERACIONES Y CONTRIBUCIONES"/>
    <s v="2.1.1 - REMUNERACIONES"/>
    <s v="N"/>
    <s v="00 - N/A"/>
    <s v="10 - FONDO GENERAL"/>
    <s v="(en blanco)"/>
    <s v="32 - SANTO DOMINGO"/>
    <n v="73421538"/>
    <n v="4914145.54"/>
  </r>
  <r>
    <s v="2024"/>
    <x v="0"/>
    <x v="0"/>
    <x v="0"/>
    <x v="0"/>
    <s v="2 - Poder Ejecutivo"/>
    <s v="0201 - PRESIDENCIA DE LA REPÚBLICA"/>
    <s v="0010 - CONSEJO NACIONAL DE LA PERSONA ENVEJECIENTE"/>
    <x v="2"/>
    <x v="4"/>
    <x v="6"/>
    <s v="2.1 - REMUNERACIONES Y CONTRIBUCIONES"/>
    <s v="2.1.1 - REMUNERACIONES"/>
    <s v="N"/>
    <s v="00 - N/A"/>
    <s v="10 - FONDO GENERAL"/>
    <s v="(en blanco)"/>
    <s v="99 - MULTIPROVINCIAL"/>
    <n v="422208263"/>
    <n v="65062060.43999999"/>
  </r>
  <r>
    <s v="2024"/>
    <x v="0"/>
    <x v="0"/>
    <x v="0"/>
    <x v="0"/>
    <s v="2 - Poder Ejecutivo"/>
    <s v="0201 - PRESIDENCIA DE LA REPÚBLICA"/>
    <s v="0010 - CONSEJO NACIONAL DE LA PERSONA ENVEJECIENTE"/>
    <x v="2"/>
    <x v="4"/>
    <x v="6"/>
    <s v="2.1 - REMUNERACIONES Y CONTRIBUCIONES"/>
    <s v="2.1.2 - SOBRESUELDOS"/>
    <s v="N"/>
    <s v="00 - N/A"/>
    <s v="10 - FONDO GENERAL"/>
    <s v="(en blanco)"/>
    <s v="01 - DISTRITO NACIONAL"/>
    <n v="2647128"/>
    <n v="42693.59999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3 - LA VEGA"/>
    <n v="1249859"/>
    <n v="20713.64"/>
  </r>
  <r>
    <s v="2024"/>
    <x v="0"/>
    <x v="0"/>
    <x v="0"/>
    <x v="0"/>
    <s v="2 - Poder Ejecutivo"/>
    <s v="0201 - PRESIDENCIA DE LA REPÚBLICA"/>
    <s v="0010 - CONSEJO NACIONAL DE LA PERSONA ENVEJECIENTE"/>
    <x v="2"/>
    <x v="4"/>
    <x v="6"/>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2"/>
    <x v="4"/>
    <x v="6"/>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99 - MULTIPROVINCIAL"/>
    <n v="41358389"/>
    <n v="985155.42"/>
  </r>
  <r>
    <s v="2024"/>
    <x v="0"/>
    <x v="0"/>
    <x v="0"/>
    <x v="0"/>
    <s v="2 - Poder Ejecutivo"/>
    <s v="0201 - PRESIDENCIA DE LA REPÚBLICA"/>
    <s v="0010 - CONSEJO NACIONAL DE LA PERSONA ENVEJECIENTE"/>
    <x v="2"/>
    <x v="4"/>
    <x v="6"/>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1 - DISTRITO NACIONAL"/>
    <n v="3703324"/>
    <n v="579170.4399999999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0 - INDEPENDENCIA"/>
    <n v="1750040"/>
    <n v="261603.18"/>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1 - LA ALTAGRACIA"/>
    <n v="1681841"/>
    <n v="257332.0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3 - LA VEGA"/>
    <n v="2812631"/>
    <n v="440713.83"/>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2 - SAN JUAN"/>
    <n v="1652929"/>
    <n v="263679.61"/>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7 - VALVERDE"/>
    <n v="1647237"/>
    <n v="241272.3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32 - SANTO DOMINGO"/>
    <n v="10343071"/>
    <n v="751372.8799999998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99 - MULTIPROVINCIAL"/>
    <n v="58652475"/>
    <n v="9878970.4899999984"/>
  </r>
  <r>
    <s v="2024"/>
    <x v="0"/>
    <x v="0"/>
    <x v="0"/>
    <x v="0"/>
    <s v="2 - Poder Ejecutivo"/>
    <s v="0201 - PRESIDENCIA DE LA REPÚBLICA"/>
    <s v="0010 - CONSEJO NACIONAL DE LA PERSONA ENVEJECIENTE"/>
    <x v="2"/>
    <x v="4"/>
    <x v="6"/>
    <s v="2.2 - CONTRATACIÓN DE SERVICIOS"/>
    <s v="2.2.1 - SERVICIOS BÁSICOS"/>
    <s v="N"/>
    <s v="00 - N/A"/>
    <s v="10 - FONDO GENERAL"/>
    <s v="(en blanco)"/>
    <s v="99 - MULTIPROVINCIAL"/>
    <n v="17690784"/>
    <n v="3274088.3499999996"/>
  </r>
  <r>
    <s v="2024"/>
    <x v="0"/>
    <x v="0"/>
    <x v="0"/>
    <x v="0"/>
    <s v="2 - Poder Ejecutivo"/>
    <s v="0201 - PRESIDENCIA DE LA REPÚBLICA"/>
    <s v="0010 - CONSEJO NACIONAL DE LA PERSONA ENVEJECIENTE"/>
    <x v="2"/>
    <x v="4"/>
    <x v="6"/>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2"/>
    <x v="4"/>
    <x v="6"/>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2"/>
    <x v="4"/>
    <x v="6"/>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2"/>
    <x v="4"/>
    <x v="6"/>
    <s v="2.2 - CONTRATACIÓN DE SERVICIOS"/>
    <s v="2.2.5 - ALQUILERES Y RENTAS"/>
    <s v="N"/>
    <s v="00 - N/A"/>
    <s v="10 - FONDO GENERAL"/>
    <s v="(en blanco)"/>
    <s v="99 - MULTIPROVINCIAL"/>
    <n v="16205784"/>
    <n v="1495069.7400000002"/>
  </r>
  <r>
    <s v="2024"/>
    <x v="0"/>
    <x v="0"/>
    <x v="0"/>
    <x v="0"/>
    <s v="2 - Poder Ejecutivo"/>
    <s v="0201 - PRESIDENCIA DE LA REPÚBLICA"/>
    <s v="0010 - CONSEJO NACIONAL DE LA PERSONA ENVEJECIENTE"/>
    <x v="2"/>
    <x v="4"/>
    <x v="6"/>
    <s v="2.2 - CONTRATACIÓN DE SERVICIOS"/>
    <s v="2.2.6 - SEGUROS"/>
    <s v="N"/>
    <s v="00 - N/A"/>
    <s v="10 - FONDO GENERAL"/>
    <s v="(en blanco)"/>
    <s v="02 - AZUA"/>
    <n v="250000"/>
    <n v="0"/>
  </r>
  <r>
    <s v="2024"/>
    <x v="0"/>
    <x v="0"/>
    <x v="0"/>
    <x v="0"/>
    <s v="2 - Poder Ejecutivo"/>
    <s v="0201 - PRESIDENCIA DE LA REPÚBLICA"/>
    <s v="0010 - CONSEJO NACIONAL DE LA PERSONA ENVEJECIENTE"/>
    <x v="2"/>
    <x v="4"/>
    <x v="6"/>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2"/>
    <x v="4"/>
    <x v="6"/>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2"/>
    <x v="4"/>
    <x v="6"/>
    <s v="2.2 - CONTRATACIÓN DE SERVICIOS"/>
    <s v="2.2.6 - SEGUROS"/>
    <s v="N"/>
    <s v="00 - N/A"/>
    <s v="10 - FONDO GENERAL"/>
    <s v="(en blanco)"/>
    <s v="22 - SAN JUAN"/>
    <n v="250000"/>
    <n v="0"/>
  </r>
  <r>
    <s v="2024"/>
    <x v="0"/>
    <x v="0"/>
    <x v="0"/>
    <x v="0"/>
    <s v="2 - Poder Ejecutivo"/>
    <s v="0201 - PRESIDENCIA DE LA REPÚBLICA"/>
    <s v="0010 - CONSEJO NACIONAL DE LA PERSONA ENVEJECIENTE"/>
    <x v="2"/>
    <x v="4"/>
    <x v="6"/>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2"/>
    <x v="4"/>
    <x v="6"/>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2"/>
    <x v="4"/>
    <x v="6"/>
    <s v="2.2 - CONTRATACIÓN DE SERVICIOS"/>
    <s v="2.2.7 - SERVICIOS DE CONSERVACIÓN, REPARACIONES MENORES E INSTALACIONES TEMPORALES"/>
    <s v="N"/>
    <s v="00 - N/A"/>
    <s v="10 - FONDO GENERAL"/>
    <s v="(en blanco)"/>
    <s v="99 - MULTIPROVINCIAL"/>
    <n v="7540083"/>
    <n v="2000620.81"/>
  </r>
  <r>
    <s v="2024"/>
    <x v="0"/>
    <x v="0"/>
    <x v="0"/>
    <x v="0"/>
    <s v="2 - Poder Ejecutivo"/>
    <s v="0201 - PRESIDENCIA DE LA REPÚBLICA"/>
    <s v="0010 - CONSEJO NACIONAL DE LA PERSONA ENVEJECIENTE"/>
    <x v="2"/>
    <x v="4"/>
    <x v="6"/>
    <s v="2.2 - CONTRATACIÓN DE SERVICIOS"/>
    <s v="2.2.8 - OTROS SERVICIOS NO INCLUIDOS EN CONCEPTOS ANTERIORES"/>
    <s v="N"/>
    <s v="00 - N/A"/>
    <s v="10 - FONDO GENERAL"/>
    <s v="(en blanco)"/>
    <s v="99 - MULTIPROVINCIAL"/>
    <n v="6515000"/>
    <n v="451140"/>
  </r>
  <r>
    <s v="2024"/>
    <x v="0"/>
    <x v="0"/>
    <x v="0"/>
    <x v="0"/>
    <s v="2 - Poder Ejecutivo"/>
    <s v="0201 - PRESIDENCIA DE LA REPÚBLICA"/>
    <s v="0010 - CONSEJO NACIONAL DE LA PERSONA ENVEJECIENTE"/>
    <x v="2"/>
    <x v="4"/>
    <x v="6"/>
    <s v="2.2 - CONTRATACIÓN DE SERVICIOS"/>
    <s v="2.2.9 - OTRAS CONTRATACIONES DE SERVICIOS"/>
    <s v="N"/>
    <s v="00 - N/A"/>
    <s v="10 - FONDO GENERAL"/>
    <s v="(en blanco)"/>
    <s v="99 - MULTIPROVINCIAL"/>
    <n v="10400000"/>
    <n v="1667862.14"/>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2"/>
    <x v="4"/>
    <x v="6"/>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2"/>
    <x v="4"/>
    <x v="6"/>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2"/>
    <x v="4"/>
    <x v="6"/>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2"/>
    <x v="4"/>
    <x v="6"/>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2"/>
    <x v="4"/>
    <x v="6"/>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3"/>
    <x v="6"/>
    <x v="15"/>
    <s v="2.1 - REMUNERACIONES Y CONTRIBUCIONES"/>
    <s v="2.1.1 - REMUNERACIONES"/>
    <s v="N"/>
    <s v="00 - N/A"/>
    <s v="10 - FONDO GENERAL"/>
    <s v="(en blanco)"/>
    <s v="99 - MULTIPROVINCIAL"/>
    <n v="3510000"/>
    <n v="540000"/>
  </r>
  <r>
    <s v="2024"/>
    <x v="0"/>
    <x v="0"/>
    <x v="0"/>
    <x v="0"/>
    <s v="2 - Poder Ejecutivo"/>
    <s v="0201 - PRESIDENCIA DE LA REPÚBLICA"/>
    <s v="0010 - CONSEJO NACIONAL PARA EL CAMBIO CLIMÁTICO Y MECANISMO DE DESARROLLO LIMPIO"/>
    <x v="3"/>
    <x v="6"/>
    <x v="15"/>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3"/>
    <x v="6"/>
    <x v="15"/>
    <s v="2.1 - REMUNERACIONES Y CONTRIBUCIONES"/>
    <s v="2.1.5 - CONTRIBUCIONES A LA SEGURIDAD SOCIAL"/>
    <s v="N"/>
    <s v="00 - N/A"/>
    <s v="10 - FONDO GENERAL"/>
    <s v="(en blanco)"/>
    <s v="99 - MULTIPROVINCIAL"/>
    <n v="488111"/>
    <n v="81380.400000000009"/>
  </r>
  <r>
    <s v="2024"/>
    <x v="0"/>
    <x v="0"/>
    <x v="0"/>
    <x v="0"/>
    <s v="2 - Poder Ejecutivo"/>
    <s v="0201 - PRESIDENCIA DE LA REPÚBLICA"/>
    <s v="0010 - CONSEJO NACIONAL PARA EL CAMBIO CLIMÁTICO Y MECANISMO DE DESARROLLO LIMPIO"/>
    <x v="3"/>
    <x v="6"/>
    <x v="13"/>
    <s v="2.1 - REMUNERACIONES Y CONTRIBUCIONES"/>
    <s v="2.1.1 - REMUNERACIONES"/>
    <s v="N"/>
    <s v="00 - N/A"/>
    <s v="10 - FONDO GENERAL"/>
    <s v="(en blanco)"/>
    <s v="99 - MULTIPROVINCIAL"/>
    <n v="4225000"/>
    <n v="525000"/>
  </r>
  <r>
    <s v="2024"/>
    <x v="0"/>
    <x v="0"/>
    <x v="0"/>
    <x v="0"/>
    <s v="2 - Poder Ejecutivo"/>
    <s v="0201 - PRESIDENCIA DE LA REPÚBLICA"/>
    <s v="0010 - CONSEJO NACIONAL PARA EL CAMBIO CLIMÁTICO Y MECANISMO DE DESARROLLO LIMPIO"/>
    <x v="3"/>
    <x v="6"/>
    <x v="13"/>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3"/>
    <x v="6"/>
    <x v="13"/>
    <s v="2.1 - REMUNERACIONES Y CONTRIBUCIONES"/>
    <s v="2.1.5 - CONTRIBUCIONES A LA SEGURIDAD SOCIAL"/>
    <s v="N"/>
    <s v="00 - N/A"/>
    <s v="10 - FONDO GENERAL"/>
    <s v="(en blanco)"/>
    <s v="99 - MULTIPROVINCIAL"/>
    <n v="596310"/>
    <n v="80272.5"/>
  </r>
  <r>
    <s v="2024"/>
    <x v="0"/>
    <x v="0"/>
    <x v="0"/>
    <x v="0"/>
    <s v="2 - Poder Ejecutivo"/>
    <s v="0201 - PRESIDENCIA DE LA REPÚBLICA"/>
    <s v="0010 - CONSEJO NACIONAL PARA EL CAMBIO CLIMÁTICO Y MECANISMO DE DESARROLLO LIMPIO"/>
    <x v="3"/>
    <x v="6"/>
    <x v="16"/>
    <s v="2.1 - REMUNERACIONES Y CONTRIBUCIONES"/>
    <s v="2.1.1 - REMUNERACIONES"/>
    <s v="N"/>
    <s v="00 - N/A"/>
    <s v="10 - FONDO GENERAL"/>
    <s v="(en blanco)"/>
    <s v="99 - MULTIPROVINCIAL"/>
    <n v="5070000"/>
    <n v="780000"/>
  </r>
  <r>
    <s v="2024"/>
    <x v="0"/>
    <x v="0"/>
    <x v="0"/>
    <x v="0"/>
    <s v="2 - Poder Ejecutivo"/>
    <s v="0201 - PRESIDENCIA DE LA REPÚBLICA"/>
    <s v="0010 - CONSEJO NACIONAL PARA EL CAMBIO CLIMÁTICO Y MECANISMO DE DESARROLLO LIMPIO"/>
    <x v="3"/>
    <x v="6"/>
    <x v="16"/>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3"/>
    <x v="6"/>
    <x v="16"/>
    <s v="2.1 - REMUNERACIONES Y CONTRIBUCIONES"/>
    <s v="2.1.5 - CONTRIBUCIONES A LA SEGURIDAD SOCIAL"/>
    <s v="N"/>
    <s v="00 - N/A"/>
    <s v="10 - FONDO GENERAL"/>
    <s v="(en blanco)"/>
    <s v="99 - MULTIPROVINCIAL"/>
    <n v="702322"/>
    <n v="117110.79999999999"/>
  </r>
  <r>
    <s v="2024"/>
    <x v="0"/>
    <x v="0"/>
    <x v="0"/>
    <x v="0"/>
    <s v="2 - Poder Ejecutivo"/>
    <s v="0201 - PRESIDENCIA DE LA REPÚBLICA"/>
    <s v="0010 - CONSEJO NACIONAL PARA EL CAMBIO CLIMÁTICO Y MECANISMO DE DESARROLLO LIMPIO"/>
    <x v="3"/>
    <x v="6"/>
    <x v="17"/>
    <s v="2.1 - REMUNERACIONES Y CONTRIBUCIONES"/>
    <s v="2.1.1 - REMUNERACIONES"/>
    <s v="N"/>
    <s v="00 - N/A"/>
    <s v="10 - FONDO GENERAL"/>
    <s v="(en blanco)"/>
    <s v="99 - MULTIPROVINCIAL"/>
    <n v="53057600"/>
    <n v="7715200"/>
  </r>
  <r>
    <s v="2024"/>
    <x v="0"/>
    <x v="0"/>
    <x v="0"/>
    <x v="0"/>
    <s v="2 - Poder Ejecutivo"/>
    <s v="0201 - PRESIDENCIA DE LA REPÚBLICA"/>
    <s v="0010 - CONSEJO NACIONAL PARA EL CAMBIO CLIMÁTICO Y MECANISMO DE DESARROLLO LIMPIO"/>
    <x v="3"/>
    <x v="6"/>
    <x v="17"/>
    <s v="2.1 - REMUNERACIONES Y CONTRIBUCIONES"/>
    <s v="2.1.2 - SOBRESUELDOS"/>
    <s v="N"/>
    <s v="00 - N/A"/>
    <s v="10 - FONDO GENERAL"/>
    <s v="(en blanco)"/>
    <s v="99 - MULTIPROVINCIAL"/>
    <n v="8162401"/>
    <n v="100000"/>
  </r>
  <r>
    <s v="2024"/>
    <x v="0"/>
    <x v="0"/>
    <x v="0"/>
    <x v="0"/>
    <s v="2 - Poder Ejecutivo"/>
    <s v="0201 - PRESIDENCIA DE LA REPÚBLICA"/>
    <s v="0010 - CONSEJO NACIONAL PARA EL CAMBIO CLIMÁTICO Y MECANISMO DE DESARROLLO LIMPIO"/>
    <x v="3"/>
    <x v="6"/>
    <x v="17"/>
    <s v="2.1 - REMUNERACIONES Y CONTRIBUCIONES"/>
    <s v="2.1.5 - CONTRIBUCIONES A LA SEGURIDAD SOCIAL"/>
    <s v="N"/>
    <s v="00 - N/A"/>
    <s v="10 - FONDO GENERAL"/>
    <s v="(en blanco)"/>
    <s v="99 - MULTIPROVINCIAL"/>
    <n v="6936274"/>
    <n v="1148813.27"/>
  </r>
  <r>
    <s v="2024"/>
    <x v="0"/>
    <x v="0"/>
    <x v="0"/>
    <x v="0"/>
    <s v="2 - Poder Ejecutivo"/>
    <s v="0201 - PRESIDENCIA DE LA REPÚBLICA"/>
    <s v="0010 - CONSEJO NACIONAL PARA EL CAMBIO CLIMÁTICO Y MECANISMO DE DESARROLLO LIMPIO"/>
    <x v="3"/>
    <x v="6"/>
    <x v="17"/>
    <s v="2.2 - CONTRATACIÓN DE SERVICIOS"/>
    <s v="2.2.1 - SERVICIOS BÁSICOS"/>
    <s v="N"/>
    <s v="00 - N/A"/>
    <s v="10 - FONDO GENERAL"/>
    <s v="(en blanco)"/>
    <s v="99 - MULTIPROVINCIAL"/>
    <n v="3696000"/>
    <n v="688156.20000000007"/>
  </r>
  <r>
    <s v="2024"/>
    <x v="0"/>
    <x v="0"/>
    <x v="0"/>
    <x v="0"/>
    <s v="2 - Poder Ejecutivo"/>
    <s v="0201 - PRESIDENCIA DE LA REPÚBLICA"/>
    <s v="0010 - CONSEJO NACIONAL PARA EL CAMBIO CLIMÁTICO Y MECANISMO DE DESARROLLO LIMPIO"/>
    <x v="3"/>
    <x v="6"/>
    <x v="17"/>
    <s v="2.2 - CONTRATACIÓN DE SERVICIOS"/>
    <s v="2.2.3 - VIÁTICOS"/>
    <s v="N"/>
    <s v="00 - N/A"/>
    <s v="10 - FONDO GENERAL"/>
    <s v="(en blanco)"/>
    <s v="99 - MULTIPROVINCIAL"/>
    <n v="1980961"/>
    <n v="227142.6"/>
  </r>
  <r>
    <s v="2024"/>
    <x v="0"/>
    <x v="0"/>
    <x v="0"/>
    <x v="0"/>
    <s v="2 - Poder Ejecutivo"/>
    <s v="0201 - PRESIDENCIA DE LA REPÚBLICA"/>
    <s v="0010 - CONSEJO NACIONAL PARA EL CAMBIO CLIMÁTICO Y MECANISMO DE DESARROLLO LIMPIO"/>
    <x v="3"/>
    <x v="6"/>
    <x v="17"/>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3"/>
    <x v="6"/>
    <x v="17"/>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x v="3"/>
    <x v="6"/>
    <x v="17"/>
    <s v="2.2 - CONTRATACIÓN DE SERVICIOS"/>
    <s v="2.2.6 - SEGUROS"/>
    <s v="N"/>
    <s v="00 - N/A"/>
    <s v="10 - FONDO GENERAL"/>
    <s v="(en blanco)"/>
    <s v="99 - MULTIPROVINCIAL"/>
    <n v="5120500"/>
    <n v="1460610.81"/>
  </r>
  <r>
    <s v="2024"/>
    <x v="0"/>
    <x v="0"/>
    <x v="0"/>
    <x v="0"/>
    <s v="2 - Poder Ejecutivo"/>
    <s v="0201 - PRESIDENCIA DE LA REPÚBLICA"/>
    <s v="0010 - CONSEJO NACIONAL PARA EL CAMBIO CLIMÁTICO Y MECANISMO DE DESARROLLO LIMPIO"/>
    <x v="3"/>
    <x v="6"/>
    <x v="17"/>
    <s v="2.2 - CONTRATACIÓN DE SERVICIOS"/>
    <s v="2.2.7 - SERVICIOS DE CONSERVACIÓN, REPARACIONES MENORES E INSTALACIONES TEMPORALES"/>
    <s v="N"/>
    <s v="00 - N/A"/>
    <s v="10 - FONDO GENERAL"/>
    <s v="(en blanco)"/>
    <s v="99 - MULTIPROVINCIAL"/>
    <n v="790600"/>
    <n v="60155.88"/>
  </r>
  <r>
    <s v="2024"/>
    <x v="0"/>
    <x v="0"/>
    <x v="0"/>
    <x v="0"/>
    <s v="2 - Poder Ejecutivo"/>
    <s v="0201 - PRESIDENCIA DE LA REPÚBLICA"/>
    <s v="0010 - CONSEJO NACIONAL PARA EL CAMBIO CLIMÁTICO Y MECANISMO DE DESARROLLO LIMPIO"/>
    <x v="3"/>
    <x v="6"/>
    <x v="17"/>
    <s v="2.2 - CONTRATACIÓN DE SERVICIOS"/>
    <s v="2.2.8 - OTROS SERVICIOS NO INCLUIDOS EN CONCEPTOS ANTERIORES"/>
    <s v="N"/>
    <s v="00 - N/A"/>
    <s v="10 - FONDO GENERAL"/>
    <s v="(en blanco)"/>
    <s v="99 - MULTIPROVINCIAL"/>
    <n v="963900"/>
    <n v="47495"/>
  </r>
  <r>
    <s v="2024"/>
    <x v="0"/>
    <x v="0"/>
    <x v="0"/>
    <x v="0"/>
    <s v="2 - Poder Ejecutivo"/>
    <s v="0201 - PRESIDENCIA DE LA REPÚBLICA"/>
    <s v="0010 - CONSEJO NACIONAL PARA EL CAMBIO CLIMÁTICO Y MECANISMO DE DESARROLLO LIMPIO"/>
    <x v="3"/>
    <x v="6"/>
    <x v="17"/>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3"/>
    <x v="6"/>
    <x v="17"/>
    <s v="2.3 - MATERIALES Y SUMINISTROS"/>
    <s v="2.3.1 - ALIMENTOS Y PRODUCTOS AGROFORESTALES"/>
    <s v="N"/>
    <s v="00 - N/A"/>
    <s v="10 - FONDO GENERAL"/>
    <s v="(en blanco)"/>
    <s v="99 - MULTIPROVINCIAL"/>
    <n v="180000"/>
    <n v="19588"/>
  </r>
  <r>
    <s v="2024"/>
    <x v="0"/>
    <x v="0"/>
    <x v="0"/>
    <x v="0"/>
    <s v="2 - Poder Ejecutivo"/>
    <s v="0201 - PRESIDENCIA DE LA REPÚBLICA"/>
    <s v="0010 - CONSEJO NACIONAL PARA EL CAMBIO CLIMÁTICO Y MECANISMO DE DESARROLLO LIMPIO"/>
    <x v="3"/>
    <x v="6"/>
    <x v="17"/>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3"/>
    <x v="6"/>
    <x v="17"/>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3"/>
    <x v="6"/>
    <x v="17"/>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3"/>
    <x v="6"/>
    <x v="17"/>
    <s v="2.3 - MATERIALES Y SUMINISTROS"/>
    <s v="2.3.9 - PRODUCTOS Y ÚTILES VARIOS"/>
    <s v="N"/>
    <s v="00 - N/A"/>
    <s v="10 - FONDO GENERAL"/>
    <s v="(en blanco)"/>
    <s v="99 - MULTIPROVINCIAL"/>
    <n v="3152443"/>
    <n v="9499"/>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38116588.329999998"/>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112300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5756717.8099999996"/>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2166528.5099999998"/>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2042671.8099999998"/>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731890.88"/>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403784.33999999997"/>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12706586.73"/>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2300329.6800000002"/>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21060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40562.5"/>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178490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14761.8"/>
  </r>
  <r>
    <s v="2024"/>
    <x v="0"/>
    <x v="0"/>
    <x v="0"/>
    <x v="0"/>
    <s v="2 - Poder Ejecutivo"/>
    <s v="0201 - PRESIDENCIA DE LA REPÚBLICA"/>
    <s v="0012 - CONSEJO NACIONAL DE DROGAS"/>
    <x v="0"/>
    <x v="1"/>
    <x v="18"/>
    <s v="2.1 - REMUNERACIONES Y CONTRIBUCIONES"/>
    <s v="2.1.1 - REMUNERACIONES"/>
    <s v="N"/>
    <s v="00 - N/A"/>
    <s v="10 - FONDO GENERAL"/>
    <s v="(en blanco)"/>
    <s v="99 - MULTIPROVINCIAL"/>
    <n v="122329343"/>
    <n v="18613880.520000003"/>
  </r>
  <r>
    <s v="2024"/>
    <x v="0"/>
    <x v="0"/>
    <x v="0"/>
    <x v="0"/>
    <s v="2 - Poder Ejecutivo"/>
    <s v="0201 - PRESIDENCIA DE LA REPÚBLICA"/>
    <s v="0012 - CONSEJO NACIONAL DE DROGAS"/>
    <x v="0"/>
    <x v="1"/>
    <x v="18"/>
    <s v="2.1 - REMUNERACIONES Y CONTRIBUCIONES"/>
    <s v="2.1.2 - SOBRESUELDOS"/>
    <s v="N"/>
    <s v="00 - N/A"/>
    <s v="10 - FONDO GENERAL"/>
    <s v="(en blanco)"/>
    <s v="99 - MULTIPROVINCIAL"/>
    <n v="43104111"/>
    <n v="3637645.66"/>
  </r>
  <r>
    <s v="2024"/>
    <x v="0"/>
    <x v="0"/>
    <x v="0"/>
    <x v="0"/>
    <s v="2 - Poder Ejecutivo"/>
    <s v="0201 - PRESIDENCIA DE LA REPÚBLICA"/>
    <s v="0012 - CONSEJO NACIONAL DE DROGAS"/>
    <x v="0"/>
    <x v="1"/>
    <x v="18"/>
    <s v="2.1 - REMUNERACIONES Y CONTRIBUCIONES"/>
    <s v="2.1.5 - CONTRIBUCIONES A LA SEGURIDAD SOCIAL"/>
    <s v="N"/>
    <s v="00 - N/A"/>
    <s v="10 - FONDO GENERAL"/>
    <s v="(en blanco)"/>
    <s v="99 - MULTIPROVINCIAL"/>
    <n v="16767772"/>
    <n v="2726756.3600000003"/>
  </r>
  <r>
    <s v="2024"/>
    <x v="0"/>
    <x v="0"/>
    <x v="0"/>
    <x v="0"/>
    <s v="2 - Poder Ejecutivo"/>
    <s v="0201 - PRESIDENCIA DE LA REPÚBLICA"/>
    <s v="0012 - CONSEJO NACIONAL DE DROGAS"/>
    <x v="0"/>
    <x v="1"/>
    <x v="18"/>
    <s v="2.2 - CONTRATACIÓN DE SERVICIOS"/>
    <s v="2.2.1 - SERVICIOS BÁSICOS"/>
    <s v="N"/>
    <s v="00 - N/A"/>
    <s v="10 - FONDO GENERAL"/>
    <s v="(en blanco)"/>
    <s v="99 - MULTIPROVINCIAL"/>
    <n v="17390800"/>
    <n v="2568931.1399999997"/>
  </r>
  <r>
    <s v="2024"/>
    <x v="0"/>
    <x v="0"/>
    <x v="0"/>
    <x v="0"/>
    <s v="2 - Poder Ejecutivo"/>
    <s v="0201 - PRESIDENCIA DE LA REPÚBLICA"/>
    <s v="0012 - CONSEJO NACIONAL DE DROGAS"/>
    <x v="0"/>
    <x v="1"/>
    <x v="18"/>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8"/>
    <s v="2.2 - CONTRATACIÓN DE SERVICIOS"/>
    <s v="2.2.2 - PUBLICIDAD, IMPRESIÓN Y ENCUADERNACIÓN"/>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4 - TRANSPORTE Y ALMACENAJE"/>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5 - ALQUILERES Y RENTAS"/>
    <s v="N"/>
    <s v="00 - N/A"/>
    <s v="10 - FONDO GENERAL"/>
    <s v="(en blanco)"/>
    <s v="99 - MULTIPROVINCIAL"/>
    <n v="900000"/>
    <n v="150000"/>
  </r>
  <r>
    <s v="2024"/>
    <x v="0"/>
    <x v="0"/>
    <x v="0"/>
    <x v="0"/>
    <s v="2 - Poder Ejecutivo"/>
    <s v="0201 - PRESIDENCIA DE LA REPÚBLICA"/>
    <s v="0012 - CONSEJO NACIONAL DE DROGAS"/>
    <x v="0"/>
    <x v="1"/>
    <x v="18"/>
    <s v="2.2 - CONTRATACIÓN DE SERVICIOS"/>
    <s v="2.2.5 - ALQUILERES Y RENTAS"/>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6 - SEGUROS"/>
    <s v="N"/>
    <s v="00 - N/A"/>
    <s v="10 - FONDO GENERAL"/>
    <s v="(en blanco)"/>
    <s v="99 - MULTIPROVINCIAL"/>
    <n v="741000"/>
    <n v="443284.47"/>
  </r>
  <r>
    <s v="2024"/>
    <x v="0"/>
    <x v="0"/>
    <x v="0"/>
    <x v="0"/>
    <s v="2 - Poder Ejecutivo"/>
    <s v="0201 - PRESIDENCIA DE LA REPÚBLICA"/>
    <s v="0012 - CONSEJO NACIONAL DE DROGAS"/>
    <x v="0"/>
    <x v="1"/>
    <x v="18"/>
    <s v="2.2 - CONTRATACIÓN DE SERVICIOS"/>
    <s v="2.2.6 - SEGUROS"/>
    <s v="N"/>
    <s v="00 - N/A"/>
    <s v="20 - FONDOS CON DESTINO ESPECÍFICO"/>
    <s v="(en blanco)"/>
    <s v="99 - MULTIPROVINCIAL"/>
    <n v="0"/>
    <n v="1077242.6000000001"/>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20 - FONDOS CON DESTINO ESPECÍFICO"/>
    <s v="(en blanco)"/>
    <s v="99 - MULTIPROVINCIAL"/>
    <n v="0"/>
    <n v="0"/>
  </r>
  <r>
    <s v="2024"/>
    <x v="0"/>
    <x v="0"/>
    <x v="0"/>
    <x v="0"/>
    <s v="2 - Poder Ejecutivo"/>
    <s v="0201 - PRESIDENCIA DE LA REPÚBLICA"/>
    <s v="0012 - CONSEJO NACIONAL DE DROGAS"/>
    <x v="0"/>
    <x v="1"/>
    <x v="18"/>
    <s v="2.2 - CONTRATACIÓN DE SERVICIOS"/>
    <s v="2.2.8 - OTROS SERVICIOS NO INCLUIDOS EN CONCEPTOS ANTERIORES"/>
    <s v="N"/>
    <s v="00 - N/A"/>
    <s v="20 - FONDOS CON DESTINO ESPECÍFICO"/>
    <s v="(en blanco)"/>
    <s v="99 - MULTIPROVINCIAL"/>
    <n v="0"/>
    <n v="118000"/>
  </r>
  <r>
    <s v="2024"/>
    <x v="0"/>
    <x v="0"/>
    <x v="0"/>
    <x v="0"/>
    <s v="2 - Poder Ejecutivo"/>
    <s v="0201 - PRESIDENCIA DE LA REPÚBLICA"/>
    <s v="0012 - CONSEJO NACIONAL DE DROGAS"/>
    <x v="0"/>
    <x v="1"/>
    <x v="18"/>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8"/>
    <s v="2.2 - CONTRATACIÓN DE SERVICIOS"/>
    <s v="2.2.9 - OTRAS CONTRATACIONES DE SERVICI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8"/>
    <s v="2.3 - MATERIALES Y SUMINISTROS"/>
    <s v="2.3.1 - ALIMENTOS Y PRODUCTOS AGROFORESTALE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2 - TEXTILES Y VESTUARI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8"/>
    <s v="2.3 - MATERIALES Y SUMINISTROS"/>
    <s v="2.3.3 - PAPEL, CARTÓN E IMPRES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5 - CUERO, CAUCHO Y PLÁSTICO"/>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6 - PRODUCTOS DE MINERALES, METÁLICOS Y NO METÁLIC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7 - COMBUSTIBLES, LUBRICANTES, PRODUCTOS QUÍMICOS Y CONEXOS"/>
    <s v="N"/>
    <s v="00 - N/A"/>
    <s v="10 - FONDO GENERAL"/>
    <s v="(en blanco)"/>
    <s v="99 - MULTIPROVINCIAL"/>
    <n v="4212000"/>
    <n v="625000"/>
  </r>
  <r>
    <s v="2024"/>
    <x v="0"/>
    <x v="0"/>
    <x v="0"/>
    <x v="0"/>
    <s v="2 - Poder Ejecutivo"/>
    <s v="0201 - PRESIDENCIA DE LA REPÚBLICA"/>
    <s v="0012 - CONSEJO NACIONAL DE DROGAS"/>
    <x v="0"/>
    <x v="1"/>
    <x v="18"/>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12 - CONSEJO NACIONAL DE DROGAS"/>
    <x v="0"/>
    <x v="1"/>
    <x v="18"/>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0"/>
    <x v="1"/>
    <x v="18"/>
    <s v="2.3 - MATERIALES Y SUMINISTROS"/>
    <s v="2.3.9 - PRODUCTOS Y ÚTILES VARIOS"/>
    <s v="N"/>
    <s v="00 - N/A"/>
    <s v="20 - FONDOS CON DESTINO ESPECÍFICO"/>
    <s v="(en blanco)"/>
    <s v="99 - MULTIPROVINCIAL"/>
    <n v="0"/>
    <n v="0"/>
  </r>
  <r>
    <s v="2024"/>
    <x v="0"/>
    <x v="0"/>
    <x v="0"/>
    <x v="0"/>
    <s v="2 - Poder Ejecutivo"/>
    <s v="0201 - PRESIDENCIA DE LA REPÚBLICA"/>
    <s v="0012 - CONSEJO NACIONAL DE DROGAS"/>
    <x v="2"/>
    <x v="3"/>
    <x v="19"/>
    <s v="2.1 - REMUNERACIONES Y CONTRIBUCIONES"/>
    <s v="2.1.1 - REMUNERACIONES"/>
    <s v="N"/>
    <s v="00 - N/A"/>
    <s v="10 - FONDO GENERAL"/>
    <s v="(en blanco)"/>
    <s v="99 - MULTIPROVINCIAL"/>
    <n v="2073360"/>
    <n v="345560"/>
  </r>
  <r>
    <s v="2024"/>
    <x v="0"/>
    <x v="0"/>
    <x v="0"/>
    <x v="0"/>
    <s v="2 - Poder Ejecutivo"/>
    <s v="0201 - PRESIDENCIA DE LA REPÚBLICA"/>
    <s v="0012 - CONSEJO NACIONAL DE DROGAS"/>
    <x v="2"/>
    <x v="3"/>
    <x v="19"/>
    <s v="2.1 - REMUNERACIONES Y CONTRIBUCIONES"/>
    <s v="2.1.5 - CONTRIBUCIONES A LA SEGURIDAD SOCIAL"/>
    <s v="N"/>
    <s v="00 - N/A"/>
    <s v="10 - FONDO GENERAL"/>
    <s v="(en blanco)"/>
    <s v="99 - MULTIPROVINCIAL"/>
    <n v="317016"/>
    <n v="52836.119999999995"/>
  </r>
  <r>
    <s v="2024"/>
    <x v="0"/>
    <x v="0"/>
    <x v="0"/>
    <x v="0"/>
    <s v="2 - Poder Ejecutivo"/>
    <s v="0201 - PRESIDENCIA DE LA REPÚBLICA"/>
    <s v="0012 - CONSEJO NACIONAL DE DROGAS"/>
    <x v="2"/>
    <x v="3"/>
    <x v="19"/>
    <s v="2.2 - CONTRATACIÓN DE SERVICIOS"/>
    <s v="2.2.2 - PUBLICIDAD, IMPRESIÓN Y ENCUADERNACIÓN"/>
    <s v="N"/>
    <s v="00 - N/A"/>
    <s v="20 - FONDOS CON DESTINO ESPECÍFICO"/>
    <s v="(en blanco)"/>
    <s v="99 - MULTIPROVINCIAL"/>
    <n v="0"/>
    <n v="0"/>
  </r>
  <r>
    <s v="2024"/>
    <x v="0"/>
    <x v="0"/>
    <x v="0"/>
    <x v="0"/>
    <s v="2 - Poder Ejecutivo"/>
    <s v="0201 - PRESIDENCIA DE LA REPÚBLICA"/>
    <s v="0014 - COMEDORES ECONOMICOS DEL ESTADO"/>
    <x v="2"/>
    <x v="4"/>
    <x v="6"/>
    <s v="2.1 - REMUNERACIONES Y CONTRIBUCIONES"/>
    <s v="2.1.1 - REMUNERACIONES"/>
    <s v="N"/>
    <s v="00 - N/A"/>
    <s v="10 - FONDO GENERAL"/>
    <s v="(en blanco)"/>
    <s v="99 - MULTIPROVINCIAL"/>
    <n v="736041110"/>
    <n v="133907240.16999999"/>
  </r>
  <r>
    <s v="2024"/>
    <x v="0"/>
    <x v="0"/>
    <x v="0"/>
    <x v="0"/>
    <s v="2 - Poder Ejecutivo"/>
    <s v="0201 - PRESIDENCIA DE LA REPÚBLICA"/>
    <s v="0014 - COMEDORES ECONOMICOS DEL ESTADO"/>
    <x v="2"/>
    <x v="4"/>
    <x v="6"/>
    <s v="2.1 - REMUNERACIONES Y CONTRIBUCIONES"/>
    <s v="2.1.2 - SOBRESUELDOS"/>
    <s v="N"/>
    <s v="00 - N/A"/>
    <s v="10 - FONDO GENERAL"/>
    <s v="(en blanco)"/>
    <s v="99 - MULTIPROVINCIAL"/>
    <n v="135414090"/>
    <n v="4705100"/>
  </r>
  <r>
    <s v="2024"/>
    <x v="0"/>
    <x v="0"/>
    <x v="0"/>
    <x v="0"/>
    <s v="2 - Poder Ejecutivo"/>
    <s v="0201 - PRESIDENCIA DE LA REPÚBLICA"/>
    <s v="0014 - COMEDORES ECONOMICOS DEL ESTADO"/>
    <x v="2"/>
    <x v="4"/>
    <x v="6"/>
    <s v="2.1 - REMUNERACIONES Y CONTRIBUCIONES"/>
    <s v="2.1.5 - CONTRIBUCIONES A LA SEGURIDAD SOCIAL"/>
    <s v="N"/>
    <s v="00 - N/A"/>
    <s v="10 - FONDO GENERAL"/>
    <s v="(en blanco)"/>
    <s v="99 - MULTIPROVINCIAL"/>
    <n v="83569935"/>
    <n v="19911768.199999992"/>
  </r>
  <r>
    <s v="2024"/>
    <x v="0"/>
    <x v="0"/>
    <x v="0"/>
    <x v="0"/>
    <s v="2 - Poder Ejecutivo"/>
    <s v="0201 - PRESIDENCIA DE LA REPÚBLICA"/>
    <s v="0014 - COMEDORES ECONOMICOS DEL ESTADO"/>
    <x v="2"/>
    <x v="4"/>
    <x v="6"/>
    <s v="2.2 - CONTRATACIÓN DE SERVICIOS"/>
    <s v="2.2.1 - SERVICIOS BÁSICOS"/>
    <s v="N"/>
    <s v="00 - N/A"/>
    <s v="10 - FONDO GENERAL"/>
    <s v="(en blanco)"/>
    <s v="99 - MULTIPROVINCIAL"/>
    <n v="43100000"/>
    <n v="4249306.84"/>
  </r>
  <r>
    <s v="2024"/>
    <x v="0"/>
    <x v="0"/>
    <x v="0"/>
    <x v="0"/>
    <s v="2 - Poder Ejecutivo"/>
    <s v="0201 - PRESIDENCIA DE LA REPÚBLICA"/>
    <s v="0014 - COMEDORES ECONOMICOS DEL ESTADO"/>
    <x v="2"/>
    <x v="4"/>
    <x v="6"/>
    <s v="2.2 - CONTRATACIÓN DE SERVICIOS"/>
    <s v="2.2.2 - PUBLICIDAD, IMPRESIÓN Y ENCUADERNACIÓN"/>
    <s v="N"/>
    <s v="00 - N/A"/>
    <s v="10 - FONDO GENERAL"/>
    <s v="(en blanco)"/>
    <s v="99 - MULTIPROVINCIAL"/>
    <n v="12000000"/>
    <n v="1051709.22"/>
  </r>
  <r>
    <s v="2024"/>
    <x v="0"/>
    <x v="0"/>
    <x v="0"/>
    <x v="0"/>
    <s v="2 - Poder Ejecutivo"/>
    <s v="0201 - PRESIDENCIA DE LA REPÚBLICA"/>
    <s v="0014 - COMEDORES ECONOMICOS DEL ESTADO"/>
    <x v="2"/>
    <x v="4"/>
    <x v="6"/>
    <s v="2.2 - CONTRATACIÓN DE SERVICIOS"/>
    <s v="2.2.3 - VIÁTICOS"/>
    <s v="N"/>
    <s v="00 - N/A"/>
    <s v="10 - FONDO GENERAL"/>
    <s v="(en blanco)"/>
    <s v="99 - MULTIPROVINCIAL"/>
    <n v="45000000"/>
    <n v="3654396.24"/>
  </r>
  <r>
    <s v="2024"/>
    <x v="0"/>
    <x v="0"/>
    <x v="0"/>
    <x v="0"/>
    <s v="2 - Poder Ejecutivo"/>
    <s v="0201 - PRESIDENCIA DE LA REPÚBLICA"/>
    <s v="0014 - COMEDORES ECONOMICOS DEL ESTADO"/>
    <x v="2"/>
    <x v="4"/>
    <x v="6"/>
    <s v="2.2 - CONTRATACIÓN DE SERVICIOS"/>
    <s v="2.2.4 - TRANSPORTE Y ALMACENAJE"/>
    <s v="N"/>
    <s v="00 - N/A"/>
    <s v="10 - FONDO GENERAL"/>
    <s v="(en blanco)"/>
    <s v="99 - MULTIPROVINCIAL"/>
    <n v="3000000"/>
    <n v="500000"/>
  </r>
  <r>
    <s v="2024"/>
    <x v="0"/>
    <x v="0"/>
    <x v="0"/>
    <x v="0"/>
    <s v="2 - Poder Ejecutivo"/>
    <s v="0201 - PRESIDENCIA DE LA REPÚBLICA"/>
    <s v="0014 - COMEDORES ECONOMICOS DEL ESTADO"/>
    <x v="2"/>
    <x v="4"/>
    <x v="6"/>
    <s v="2.2 - CONTRATACIÓN DE SERVICIOS"/>
    <s v="2.2.5 - ALQUILERES Y RENTAS"/>
    <s v="N"/>
    <s v="00 - N/A"/>
    <s v="10 - FONDO GENERAL"/>
    <s v="(en blanco)"/>
    <s v="99 - MULTIPROVINCIAL"/>
    <n v="41499999"/>
    <n v="3031476"/>
  </r>
  <r>
    <s v="2024"/>
    <x v="0"/>
    <x v="0"/>
    <x v="0"/>
    <x v="0"/>
    <s v="2 - Poder Ejecutivo"/>
    <s v="0201 - PRESIDENCIA DE LA REPÚBLICA"/>
    <s v="0014 - COMEDORES ECONOMICOS DEL ESTADO"/>
    <x v="2"/>
    <x v="4"/>
    <x v="6"/>
    <s v="2.2 - CONTRATACIÓN DE SERVICIOS"/>
    <s v="2.2.6 - SEGUROS"/>
    <s v="N"/>
    <s v="00 - N/A"/>
    <s v="10 - FONDO GENERAL"/>
    <s v="(en blanco)"/>
    <s v="99 - MULTIPROVINCIAL"/>
    <n v="6000000"/>
    <n v="1652621.1500000001"/>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10 - FONDO GENERAL"/>
    <s v="(en blanco)"/>
    <s v="99 - MULTIPROVINCIAL"/>
    <n v="20600000"/>
    <n v="127177.90999999999"/>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20 - FONDOS CON DESTINO ESPECÍFICO"/>
    <s v="(en blanco)"/>
    <s v="99 - MULTIPROVINCIAL"/>
    <n v="15000000"/>
    <n v="1528820.97"/>
  </r>
  <r>
    <s v="2024"/>
    <x v="0"/>
    <x v="0"/>
    <x v="0"/>
    <x v="0"/>
    <s v="2 - Poder Ejecutivo"/>
    <s v="0201 - PRESIDENCIA DE LA REPÚBLICA"/>
    <s v="0014 - COMEDORES ECONOMICOS DEL ESTADO"/>
    <x v="2"/>
    <x v="4"/>
    <x v="6"/>
    <s v="2.2 - CONTRATACIÓN DE SERVICIOS"/>
    <s v="2.2.8 - OTROS SERVICIOS NO INCLUIDOS EN CONCEPTOS ANTERIORES"/>
    <s v="N"/>
    <s v="00 - N/A"/>
    <s v="10 - FONDO GENERAL"/>
    <s v="(en blanco)"/>
    <s v="99 - MULTIPROVINCIAL"/>
    <n v="20250000"/>
    <n v="358960"/>
  </r>
  <r>
    <s v="2024"/>
    <x v="0"/>
    <x v="0"/>
    <x v="0"/>
    <x v="0"/>
    <s v="2 - Poder Ejecutivo"/>
    <s v="0201 - PRESIDENCIA DE LA REPÚBLICA"/>
    <s v="0014 - COMEDORES ECONOMICOS DEL ESTADO"/>
    <x v="2"/>
    <x v="4"/>
    <x v="6"/>
    <s v="2.3 - MATERIALES Y SUMINISTROS"/>
    <s v="2.3.1 - ALIMENTOS Y PRODUCTOS AGROFORESTALES"/>
    <s v="N"/>
    <s v="00 - N/A"/>
    <s v="10 - FONDO GENERAL"/>
    <s v="(en blanco)"/>
    <s v="99 - MULTIPROVINCIAL"/>
    <n v="1400025000"/>
    <n v="254728055.50999999"/>
  </r>
  <r>
    <s v="2024"/>
    <x v="0"/>
    <x v="0"/>
    <x v="0"/>
    <x v="0"/>
    <s v="2 - Poder Ejecutivo"/>
    <s v="0201 - PRESIDENCIA DE LA REPÚBLICA"/>
    <s v="0014 - COMEDORES ECONOMICOS DEL ESTADO"/>
    <x v="2"/>
    <x v="4"/>
    <x v="6"/>
    <s v="2.3 - MATERIALES Y SUMINISTROS"/>
    <s v="2.3.1 - ALIMENTOS Y PRODUCTOS AGROFORESTALES"/>
    <s v="N"/>
    <s v="00 - N/A"/>
    <s v="20 - FONDOS CON DESTINO ESPECÍFICO"/>
    <s v="(en blanco)"/>
    <s v="99 - MULTIPROVINCIAL"/>
    <n v="637656876"/>
    <n v="57298201.899999999"/>
  </r>
  <r>
    <s v="2024"/>
    <x v="0"/>
    <x v="0"/>
    <x v="0"/>
    <x v="0"/>
    <s v="2 - Poder Ejecutivo"/>
    <s v="0201 - PRESIDENCIA DE LA REPÚBLICA"/>
    <s v="0014 - COMEDORES ECONOMICOS DEL ESTADO"/>
    <x v="2"/>
    <x v="4"/>
    <x v="6"/>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2"/>
    <x v="4"/>
    <x v="6"/>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2"/>
    <x v="4"/>
    <x v="6"/>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2"/>
    <x v="4"/>
    <x v="6"/>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2"/>
    <x v="4"/>
    <x v="6"/>
    <s v="2.3 - MATERIALES Y SUMINISTROS"/>
    <s v="2.3.5 - CUERO, CAUCHO Y PLÁSTICO"/>
    <s v="N"/>
    <s v="00 - N/A"/>
    <s v="10 - FONDO GENERAL"/>
    <s v="(en blanco)"/>
    <s v="99 - MULTIPROVINCIAL"/>
    <n v="5500000"/>
    <n v="1256556.28"/>
  </r>
  <r>
    <s v="2024"/>
    <x v="0"/>
    <x v="0"/>
    <x v="0"/>
    <x v="0"/>
    <s v="2 - Poder Ejecutivo"/>
    <s v="0201 - PRESIDENCIA DE LA REPÚBLICA"/>
    <s v="0014 - COMEDORES ECONOMICOS DEL ESTADO"/>
    <x v="2"/>
    <x v="4"/>
    <x v="6"/>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2"/>
    <x v="4"/>
    <x v="6"/>
    <s v="2.3 - MATERIALES Y SUMINISTROS"/>
    <s v="2.3.6 - PRODUCTOS DE MINERALES, METÁLICOS Y NO METÁLICOS"/>
    <s v="N"/>
    <s v="00 - N/A"/>
    <s v="10 - FONDO GENERAL"/>
    <s v="(en blanco)"/>
    <s v="99 - MULTIPROVINCIAL"/>
    <n v="17450000"/>
    <n v="27907"/>
  </r>
  <r>
    <s v="2024"/>
    <x v="0"/>
    <x v="0"/>
    <x v="0"/>
    <x v="0"/>
    <s v="2 - Poder Ejecutivo"/>
    <s v="0201 - PRESIDENCIA DE LA REPÚBLICA"/>
    <s v="0014 - COMEDORES ECONOMICOS DEL ESTADO"/>
    <x v="2"/>
    <x v="4"/>
    <x v="6"/>
    <s v="2.3 - MATERIALES Y SUMINISTROS"/>
    <s v="2.3.6 - PRODUCTOS DE MINERALES, METÁLICOS Y NO METÁLICOS"/>
    <s v="N"/>
    <s v="00 - N/A"/>
    <s v="20 - FONDOS CON DESTINO ESPECÍFICO"/>
    <s v="(en blanco)"/>
    <s v="99 - MULTIPROVINCIAL"/>
    <n v="0"/>
    <n v="0"/>
  </r>
  <r>
    <s v="2024"/>
    <x v="0"/>
    <x v="0"/>
    <x v="0"/>
    <x v="0"/>
    <s v="2 - Poder Ejecutivo"/>
    <s v="0201 - PRESIDENCIA DE LA REPÚBLICA"/>
    <s v="0014 - COMEDORES ECONOMICOS DEL ESTADO"/>
    <x v="2"/>
    <x v="4"/>
    <x v="6"/>
    <s v="2.3 - MATERIALES Y SUMINISTROS"/>
    <s v="2.3.7 - COMBUSTIBLES, LUBRICANTES, PRODUCTOS QUÍMICOS Y CONEXOS"/>
    <s v="N"/>
    <s v="00 - N/A"/>
    <s v="10 - FONDO GENERAL"/>
    <s v="(en blanco)"/>
    <s v="99 - MULTIPROVINCIAL"/>
    <n v="87000000"/>
    <n v="8270593.1599999992"/>
  </r>
  <r>
    <s v="2024"/>
    <x v="0"/>
    <x v="0"/>
    <x v="0"/>
    <x v="0"/>
    <s v="2 - Poder Ejecutivo"/>
    <s v="0201 - PRESIDENCIA DE LA REPÚBLICA"/>
    <s v="0014 - COMEDORES ECONOMICOS DEL ESTADO"/>
    <x v="2"/>
    <x v="4"/>
    <x v="6"/>
    <s v="2.3 - MATERIALES Y SUMINISTROS"/>
    <s v="2.3.9 - PRODUCTOS Y ÚTILES VARIOS"/>
    <s v="N"/>
    <s v="00 - N/A"/>
    <s v="10 - FONDO GENERAL"/>
    <s v="(en blanco)"/>
    <s v="99 - MULTIPROVINCIAL"/>
    <n v="80100000"/>
    <n v="2679894.04"/>
  </r>
  <r>
    <s v="2024"/>
    <x v="0"/>
    <x v="0"/>
    <x v="0"/>
    <x v="0"/>
    <s v="2 - Poder Ejecutivo"/>
    <s v="0201 - PRESIDENCIA DE LA REPÚBLICA"/>
    <s v="0014 - COMEDORES ECONOMICOS DEL ESTADO"/>
    <x v="2"/>
    <x v="4"/>
    <x v="6"/>
    <s v="2.3 - MATERIALES Y SUMINISTROS"/>
    <s v="2.3.9 - PRODUCTOS Y ÚTILES VARIOS"/>
    <s v="N"/>
    <s v="00 - N/A"/>
    <s v="20 - FONDOS CON DESTINO ESPECÍFICO"/>
    <s v="(en blanco)"/>
    <s v="99 - MULTIPROVINCIAL"/>
    <n v="130000000"/>
    <n v="2579745.5300000003"/>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834120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229350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1267139.8400000001"/>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235892.08000000002"/>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32792.5"/>
  </r>
  <r>
    <s v="2024"/>
    <x v="0"/>
    <x v="0"/>
    <x v="0"/>
    <x v="0"/>
    <s v="2 - Poder Ejecutivo"/>
    <s v="0201 - PRESIDENCIA DE LA REPÚBLICA"/>
    <s v="0014 - OFICINA DE CUSTODIA Y ADM. DE LOS BIENES INCAUTADOS Y DECOMISADOS"/>
    <x v="0"/>
    <x v="1"/>
    <x v="1"/>
    <s v="2.2 - CONTRATACIÓN DE SERVICIOS"/>
    <s v="2.2.4 - TRANSPORTE Y ALMACENAJE"/>
    <s v="N"/>
    <s v="00 - N/A"/>
    <s v="10 - FONDO GENERAL"/>
    <s v="(en blanco)"/>
    <s v="99 - MULTIPROVINCIAL"/>
    <n v="0"/>
    <n v="15000"/>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66424"/>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41352.89"/>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86552.19"/>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11328"/>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43264.7"/>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2193.7399999999998"/>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5455.07"/>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83126.929999999993"/>
  </r>
  <r>
    <s v="2024"/>
    <x v="0"/>
    <x v="0"/>
    <x v="0"/>
    <x v="0"/>
    <s v="2 - Poder Ejecutivo"/>
    <s v="0201 - PRESIDENCIA DE LA REPÚBLICA"/>
    <s v="0015 - DIRECCIÓN GENERAL DE DESARROLLO DE LA COMUNIDAD"/>
    <x v="2"/>
    <x v="4"/>
    <x v="6"/>
    <s v="2.1 - REMUNERACIONES Y CONTRIBUCIONES"/>
    <s v="2.1.1 - REMUNERACIONES"/>
    <s v="N"/>
    <s v="00 - N/A"/>
    <s v="10 - FONDO GENERAL"/>
    <s v="(en blanco)"/>
    <s v="99 - MULTIPROVINCIAL"/>
    <n v="110066932"/>
    <n v="17626051.91"/>
  </r>
  <r>
    <s v="2024"/>
    <x v="0"/>
    <x v="0"/>
    <x v="0"/>
    <x v="0"/>
    <s v="2 - Poder Ejecutivo"/>
    <s v="0201 - PRESIDENCIA DE LA REPÚBLICA"/>
    <s v="0015 - DIRECCIÓN GENERAL DE DESARROLLO DE LA COMUNIDAD"/>
    <x v="2"/>
    <x v="4"/>
    <x v="6"/>
    <s v="2.1 - REMUNERACIONES Y CONTRIBUCIONES"/>
    <s v="2.1.2 - SOBRESUELDOS"/>
    <s v="N"/>
    <s v="00 - N/A"/>
    <s v="10 - FONDO GENERAL"/>
    <s v="(en blanco)"/>
    <s v="99 - MULTIPROVINCIAL"/>
    <n v="15703379"/>
    <n v="100000"/>
  </r>
  <r>
    <s v="2024"/>
    <x v="0"/>
    <x v="0"/>
    <x v="0"/>
    <x v="0"/>
    <s v="2 - Poder Ejecutivo"/>
    <s v="0201 - PRESIDENCIA DE LA REPÚBLICA"/>
    <s v="0015 - DIRECCIÓN GENERAL DE DESARROLLO DE LA COMUNIDAD"/>
    <x v="2"/>
    <x v="4"/>
    <x v="6"/>
    <s v="2.1 - REMUNERACIONES Y CONTRIBUCIONES"/>
    <s v="2.1.5 - CONTRIBUCIONES A LA SEGURIDAD SOCIAL"/>
    <s v="N"/>
    <s v="00 - N/A"/>
    <s v="10 - FONDO GENERAL"/>
    <s v="(en blanco)"/>
    <s v="99 - MULTIPROVINCIAL"/>
    <n v="14183874"/>
    <n v="2364310.6"/>
  </r>
  <r>
    <s v="2024"/>
    <x v="0"/>
    <x v="0"/>
    <x v="0"/>
    <x v="0"/>
    <s v="2 - Poder Ejecutivo"/>
    <s v="0201 - PRESIDENCIA DE LA REPÚBLICA"/>
    <s v="0015 - DIRECCIÓN GENERAL DE DESARROLLO DE LA COMUNIDAD"/>
    <x v="2"/>
    <x v="4"/>
    <x v="6"/>
    <s v="2.2 - CONTRATACIÓN DE SERVICIOS"/>
    <s v="2.2.1 - SERVICIOS BÁSICOS"/>
    <s v="N"/>
    <s v="00 - N/A"/>
    <s v="10 - FONDO GENERAL"/>
    <s v="(en blanco)"/>
    <s v="99 - MULTIPROVINCIAL"/>
    <n v="7200000"/>
    <n v="1111028.8499999999"/>
  </r>
  <r>
    <s v="2024"/>
    <x v="0"/>
    <x v="0"/>
    <x v="0"/>
    <x v="0"/>
    <s v="2 - Poder Ejecutivo"/>
    <s v="0201 - PRESIDENCIA DE LA REPÚBLICA"/>
    <s v="0015 - DIRECCIÓN GENERAL DE DESARROLLO DE LA COMUNIDAD"/>
    <x v="2"/>
    <x v="4"/>
    <x v="6"/>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2"/>
    <x v="4"/>
    <x v="6"/>
    <s v="2.2 - CONTRATACIÓN DE SERVICIOS"/>
    <s v="2.2.3 - VIÁTICOS"/>
    <s v="N"/>
    <s v="00 - N/A"/>
    <s v="10 - FONDO GENERAL"/>
    <s v="(en blanco)"/>
    <s v="99 - MULTIPROVINCIAL"/>
    <n v="3000000"/>
    <n v="212800"/>
  </r>
  <r>
    <s v="2024"/>
    <x v="0"/>
    <x v="0"/>
    <x v="0"/>
    <x v="0"/>
    <s v="2 - Poder Ejecutivo"/>
    <s v="0201 - PRESIDENCIA DE LA REPÚBLICA"/>
    <s v="0015 - DIRECCIÓN GENERAL DE DESARROLLO DE LA COMUNIDAD"/>
    <x v="2"/>
    <x v="4"/>
    <x v="6"/>
    <s v="2.2 - CONTRATACIÓN DE SERVICIOS"/>
    <s v="2.2.5 - ALQUILERES Y RENTAS"/>
    <s v="N"/>
    <s v="00 - N/A"/>
    <s v="10 - FONDO GENERAL"/>
    <s v="(en blanco)"/>
    <s v="99 - MULTIPROVINCIAL"/>
    <n v="6863000"/>
    <n v="857722.75"/>
  </r>
  <r>
    <s v="2024"/>
    <x v="0"/>
    <x v="0"/>
    <x v="0"/>
    <x v="0"/>
    <s v="2 - Poder Ejecutivo"/>
    <s v="0201 - PRESIDENCIA DE LA REPÚBLICA"/>
    <s v="0015 - DIRECCIÓN GENERAL DE DESARROLLO DE LA COMUNIDAD"/>
    <x v="2"/>
    <x v="4"/>
    <x v="6"/>
    <s v="2.2 - CONTRATACIÓN DE SERVICIOS"/>
    <s v="2.2.6 - SEGUROS"/>
    <s v="N"/>
    <s v="00 - N/A"/>
    <s v="10 - FONDO GENERAL"/>
    <s v="(en blanco)"/>
    <s v="99 - MULTIPROVINCIAL"/>
    <n v="1804000"/>
    <n v="107070.2"/>
  </r>
  <r>
    <s v="2024"/>
    <x v="0"/>
    <x v="0"/>
    <x v="0"/>
    <x v="0"/>
    <s v="2 - Poder Ejecutivo"/>
    <s v="0201 - PRESIDENCIA DE LA REPÚBLICA"/>
    <s v="0015 - DIRECCIÓN GENERAL DE DESARROLLO DE LA COMUNIDAD"/>
    <x v="2"/>
    <x v="4"/>
    <x v="6"/>
    <s v="2.2 - CONTRATACIÓN DE SERVICIOS"/>
    <s v="2.2.7 - SERVICIOS DE CONSERVACIÓN, REPARACIONES MENORES E INSTALACIONES TEMPORALES"/>
    <s v="N"/>
    <s v="00 - N/A"/>
    <s v="10 - FONDO GENERAL"/>
    <s v="(en blanco)"/>
    <s v="99 - MULTIPROVINCIAL"/>
    <n v="0"/>
    <n v="307097.86"/>
  </r>
  <r>
    <s v="2024"/>
    <x v="0"/>
    <x v="0"/>
    <x v="0"/>
    <x v="0"/>
    <s v="2 - Poder Ejecutivo"/>
    <s v="0201 - PRESIDENCIA DE LA REPÚBLICA"/>
    <s v="0015 - DIRECCIÓN GENERAL DE DESARROLLO DE LA COMUNIDAD"/>
    <x v="2"/>
    <x v="4"/>
    <x v="6"/>
    <s v="2.2 - CONTRATACIÓN DE SERVICIOS"/>
    <s v="2.2.8 - OTROS SERVICIOS NO INCLUIDOS EN CONCEPTOS ANTERIORES"/>
    <s v="N"/>
    <s v="00 - N/A"/>
    <s v="10 - FONDO GENERAL"/>
    <s v="(en blanco)"/>
    <s v="99 - MULTIPROVINCIAL"/>
    <n v="3090000"/>
    <n v="124810"/>
  </r>
  <r>
    <s v="2024"/>
    <x v="0"/>
    <x v="0"/>
    <x v="0"/>
    <x v="0"/>
    <s v="2 - Poder Ejecutivo"/>
    <s v="0201 - PRESIDENCIA DE LA REPÚBLICA"/>
    <s v="0015 - DIRECCIÓN GENERAL DE DESARROLLO DE LA COMUNIDAD"/>
    <x v="2"/>
    <x v="4"/>
    <x v="6"/>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2"/>
    <x v="4"/>
    <x v="6"/>
    <s v="2.3 - MATERIALES Y SUMINISTROS"/>
    <s v="2.3.1 - ALIMENTOS Y PRODUCTOS AGROFORESTALES"/>
    <s v="N"/>
    <s v="00 - N/A"/>
    <s v="10 - FONDO GENERAL"/>
    <s v="(en blanco)"/>
    <s v="99 - MULTIPROVINCIAL"/>
    <n v="2875000"/>
    <n v="217512.94"/>
  </r>
  <r>
    <s v="2024"/>
    <x v="0"/>
    <x v="0"/>
    <x v="0"/>
    <x v="0"/>
    <s v="2 - Poder Ejecutivo"/>
    <s v="0201 - PRESIDENCIA DE LA REPÚBLICA"/>
    <s v="0015 - DIRECCIÓN GENERAL DE DESARROLLO DE LA COMUNIDAD"/>
    <x v="2"/>
    <x v="4"/>
    <x v="6"/>
    <s v="2.3 - MATERIALES Y SUMINISTROS"/>
    <s v="2.3.2 - TEXTILES Y VESTUARIOS"/>
    <s v="N"/>
    <s v="00 - N/A"/>
    <s v="10 - FONDO GENERAL"/>
    <s v="(en blanco)"/>
    <s v="99 - MULTIPROVINCIAL"/>
    <n v="1410000"/>
    <n v="275695.2"/>
  </r>
  <r>
    <s v="2024"/>
    <x v="0"/>
    <x v="0"/>
    <x v="0"/>
    <x v="0"/>
    <s v="2 - Poder Ejecutivo"/>
    <s v="0201 - PRESIDENCIA DE LA REPÚBLICA"/>
    <s v="0015 - DIRECCIÓN GENERAL DE DESARROLLO DE LA COMUNIDAD"/>
    <x v="2"/>
    <x v="4"/>
    <x v="6"/>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2"/>
    <x v="4"/>
    <x v="6"/>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2"/>
    <x v="4"/>
    <x v="6"/>
    <s v="2.3 - MATERIALES Y SUMINISTROS"/>
    <s v="2.3.5 - CUERO, CAUCHO Y PLÁSTICO"/>
    <s v="N"/>
    <s v="00 - N/A"/>
    <s v="10 - FONDO GENERAL"/>
    <s v="(en blanco)"/>
    <s v="99 - MULTIPROVINCIAL"/>
    <n v="858921"/>
    <n v="224908"/>
  </r>
  <r>
    <s v="2024"/>
    <x v="0"/>
    <x v="0"/>
    <x v="0"/>
    <x v="0"/>
    <s v="2 - Poder Ejecutivo"/>
    <s v="0201 - PRESIDENCIA DE LA REPÚBLICA"/>
    <s v="0015 - DIRECCIÓN GENERAL DE DESARROLLO DE LA COMUNIDAD"/>
    <x v="2"/>
    <x v="4"/>
    <x v="6"/>
    <s v="2.3 - MATERIALES Y SUMINISTROS"/>
    <s v="2.3.6 - PRODUCTOS DE MINERALES, METÁLICOS Y NO METÁLICOS"/>
    <s v="N"/>
    <s v="00 - N/A"/>
    <s v="10 - FONDO GENERAL"/>
    <s v="(en blanco)"/>
    <s v="99 - MULTIPROVINCIAL"/>
    <n v="1365000"/>
    <n v="43106.38"/>
  </r>
  <r>
    <s v="2024"/>
    <x v="0"/>
    <x v="0"/>
    <x v="0"/>
    <x v="0"/>
    <s v="2 - Poder Ejecutivo"/>
    <s v="0201 - PRESIDENCIA DE LA REPÚBLICA"/>
    <s v="0015 - DIRECCIÓN GENERAL DE DESARROLLO DE LA COMUNIDAD"/>
    <x v="2"/>
    <x v="4"/>
    <x v="6"/>
    <s v="2.3 - MATERIALES Y SUMINISTROS"/>
    <s v="2.3.7 - COMBUSTIBLES, LUBRICANTES, PRODUCTOS QUÍMICOS Y CONEXOS"/>
    <s v="N"/>
    <s v="00 - N/A"/>
    <s v="10 - FONDO GENERAL"/>
    <s v="(en blanco)"/>
    <s v="99 - MULTIPROVINCIAL"/>
    <n v="13236784"/>
    <n v="2071352"/>
  </r>
  <r>
    <s v="2024"/>
    <x v="0"/>
    <x v="0"/>
    <x v="0"/>
    <x v="0"/>
    <s v="2 - Poder Ejecutivo"/>
    <s v="0201 - PRESIDENCIA DE LA REPÚBLICA"/>
    <s v="0015 - DIRECCIÓN GENERAL DE DESARROLLO DE LA COMUNIDAD"/>
    <x v="2"/>
    <x v="4"/>
    <x v="6"/>
    <s v="2.3 - MATERIALES Y SUMINISTROS"/>
    <s v="2.3.9 - PRODUCTOS Y ÚTILES VARIOS"/>
    <s v="N"/>
    <s v="00 - N/A"/>
    <s v="10 - FONDO GENERAL"/>
    <s v="(en blanco)"/>
    <s v="99 - MULTIPROVINCIAL"/>
    <n v="4985000"/>
    <n v="992476.75999999989"/>
  </r>
  <r>
    <s v="2024"/>
    <x v="0"/>
    <x v="0"/>
    <x v="0"/>
    <x v="0"/>
    <s v="2 - Poder Ejecutivo"/>
    <s v="0201 - PRESIDENCIA DE LA REPÚBLICA"/>
    <s v="0016 - DIRECCION GENERAL DE DESARROLLO FRONTERIZO"/>
    <x v="2"/>
    <x v="4"/>
    <x v="6"/>
    <s v="2.1 - REMUNERACIONES Y CONTRIBUCIONES"/>
    <s v="2.1.1 - REMUNERACIONES"/>
    <s v="N"/>
    <s v="00 - N/A"/>
    <s v="10 - FONDO GENERAL"/>
    <s v="(en blanco)"/>
    <s v="99 - MULTIPROVINCIAL"/>
    <n v="133272433"/>
    <n v="19778677.880000003"/>
  </r>
  <r>
    <s v="2024"/>
    <x v="0"/>
    <x v="0"/>
    <x v="0"/>
    <x v="0"/>
    <s v="2 - Poder Ejecutivo"/>
    <s v="0201 - PRESIDENCIA DE LA REPÚBLICA"/>
    <s v="0016 - DIRECCION GENERAL DE DESARROLLO FRONTERIZO"/>
    <x v="2"/>
    <x v="4"/>
    <x v="6"/>
    <s v="2.1 - REMUNERACIONES Y CONTRIBUCIONES"/>
    <s v="2.1.2 - SOBRESUELDOS"/>
    <s v="N"/>
    <s v="00 - N/A"/>
    <s v="10 - FONDO GENERAL"/>
    <s v="(en blanco)"/>
    <s v="99 - MULTIPROVINCIAL"/>
    <n v="11458816"/>
    <n v="466970"/>
  </r>
  <r>
    <s v="2024"/>
    <x v="0"/>
    <x v="0"/>
    <x v="0"/>
    <x v="0"/>
    <s v="2 - Poder Ejecutivo"/>
    <s v="0201 - PRESIDENCIA DE LA REPÚBLICA"/>
    <s v="0016 - DIRECCION GENERAL DE DESARROLLO FRONTERIZO"/>
    <x v="2"/>
    <x v="4"/>
    <x v="6"/>
    <s v="2.1 - REMUNERACIONES Y CONTRIBUCIONES"/>
    <s v="2.1.5 - CONTRIBUCIONES A LA SEGURIDAD SOCIAL"/>
    <s v="N"/>
    <s v="00 - N/A"/>
    <s v="10 - FONDO GENERAL"/>
    <s v="(en blanco)"/>
    <s v="99 - MULTIPROVINCIAL"/>
    <n v="18355434"/>
    <n v="3014087.77"/>
  </r>
  <r>
    <s v="2024"/>
    <x v="0"/>
    <x v="0"/>
    <x v="0"/>
    <x v="0"/>
    <s v="2 - Poder Ejecutivo"/>
    <s v="0201 - PRESIDENCIA DE LA REPÚBLICA"/>
    <s v="0016 - DIRECCION GENERAL DE DESARROLLO FRONTERIZO"/>
    <x v="2"/>
    <x v="4"/>
    <x v="6"/>
    <s v="2.2 - CONTRATACIÓN DE SERVICIOS"/>
    <s v="2.2.1 - SERVICIOS BÁSICOS"/>
    <s v="N"/>
    <s v="00 - N/A"/>
    <s v="10 - FONDO GENERAL"/>
    <s v="(en blanco)"/>
    <s v="99 - MULTIPROVINCIAL"/>
    <n v="8030913"/>
    <n v="1174538.3500000001"/>
  </r>
  <r>
    <s v="2024"/>
    <x v="0"/>
    <x v="0"/>
    <x v="0"/>
    <x v="0"/>
    <s v="2 - Poder Ejecutivo"/>
    <s v="0201 - PRESIDENCIA DE LA REPÚBLICA"/>
    <s v="0016 - DIRECCION GENERAL DE DESARROLLO FRONTERIZO"/>
    <x v="2"/>
    <x v="4"/>
    <x v="6"/>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2"/>
    <x v="4"/>
    <x v="6"/>
    <s v="2.2 - CONTRATACIÓN DE SERVICIOS"/>
    <s v="2.2.3 - VIÁTICOS"/>
    <s v="N"/>
    <s v="00 - N/A"/>
    <s v="10 - FONDO GENERAL"/>
    <s v="(en blanco)"/>
    <s v="99 - MULTIPROVINCIAL"/>
    <n v="3600000"/>
    <n v="255050"/>
  </r>
  <r>
    <s v="2024"/>
    <x v="0"/>
    <x v="0"/>
    <x v="0"/>
    <x v="0"/>
    <s v="2 - Poder Ejecutivo"/>
    <s v="0201 - PRESIDENCIA DE LA REPÚBLICA"/>
    <s v="0016 - DIRECCION GENERAL DE DESARROLLO FRONTERIZO"/>
    <x v="2"/>
    <x v="4"/>
    <x v="6"/>
    <s v="2.2 - CONTRATACIÓN DE SERVICIOS"/>
    <s v="2.2.5 - ALQUILERES Y RENTAS"/>
    <s v="N"/>
    <s v="00 - N/A"/>
    <s v="10 - FONDO GENERAL"/>
    <s v="(en blanco)"/>
    <s v="99 - MULTIPROVINCIAL"/>
    <n v="4302960"/>
    <n v="947760"/>
  </r>
  <r>
    <s v="2024"/>
    <x v="0"/>
    <x v="0"/>
    <x v="0"/>
    <x v="0"/>
    <s v="2 - Poder Ejecutivo"/>
    <s v="0201 - PRESIDENCIA DE LA REPÚBLICA"/>
    <s v="0016 - DIRECCION GENERAL DE DESARROLLO FRONTERIZO"/>
    <x v="2"/>
    <x v="4"/>
    <x v="6"/>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2"/>
    <x v="4"/>
    <x v="6"/>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2"/>
    <x v="4"/>
    <x v="6"/>
    <s v="2.2 - CONTRATACIÓN DE SERVICIOS"/>
    <s v="2.2.8 - OTROS SERVICIOS NO INCLUIDOS EN CONCEPTOS ANTERIORES"/>
    <s v="N"/>
    <s v="00 - N/A"/>
    <s v="10 - FONDO GENERAL"/>
    <s v="(en blanco)"/>
    <s v="99 - MULTIPROVINCIAL"/>
    <n v="240000"/>
    <n v="1000000"/>
  </r>
  <r>
    <s v="2024"/>
    <x v="0"/>
    <x v="0"/>
    <x v="0"/>
    <x v="0"/>
    <s v="2 - Poder Ejecutivo"/>
    <s v="0201 - PRESIDENCIA DE LA REPÚBLICA"/>
    <s v="0016 - DIRECCION GENERAL DE DESARROLLO FRONTERIZO"/>
    <x v="2"/>
    <x v="4"/>
    <x v="6"/>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2"/>
    <x v="4"/>
    <x v="6"/>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2"/>
    <x v="4"/>
    <x v="6"/>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2"/>
    <x v="4"/>
    <x v="6"/>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2"/>
    <x v="4"/>
    <x v="6"/>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2"/>
    <x v="4"/>
    <x v="6"/>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2"/>
    <x v="4"/>
    <x v="6"/>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2"/>
    <x v="4"/>
    <x v="6"/>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2"/>
    <x v="8"/>
    <x v="20"/>
    <s v="2.1 - REMUNERACIONES Y CONTRIBUCIONES"/>
    <s v="2.1.1 - REMUNERACIONES"/>
    <s v="N"/>
    <s v="00 - N/A"/>
    <s v="10 - FONDO GENERAL"/>
    <s v="(en blanco)"/>
    <s v="99 - MULTIPROVINCIAL"/>
    <n v="16322542"/>
    <n v="3564000"/>
  </r>
  <r>
    <s v="2024"/>
    <x v="0"/>
    <x v="0"/>
    <x v="0"/>
    <x v="0"/>
    <s v="2 - Poder Ejecutivo"/>
    <s v="0201 - PRESIDENCIA DE LA REPÚBLICA"/>
    <s v="0018 - COMISIÓN PERMANENTE DE EFEMÉRIDES PATRIA"/>
    <x v="2"/>
    <x v="8"/>
    <x v="20"/>
    <s v="2.1 - REMUNERACIONES Y CONTRIBUCIONES"/>
    <s v="2.1.2 - SOBRESUELDOS"/>
    <s v="N"/>
    <s v="00 - N/A"/>
    <s v="10 - FONDO GENERAL"/>
    <s v="(en blanco)"/>
    <s v="99 - MULTIPROVINCIAL"/>
    <n v="3582734"/>
    <n v="397676.25"/>
  </r>
  <r>
    <s v="2024"/>
    <x v="0"/>
    <x v="0"/>
    <x v="0"/>
    <x v="0"/>
    <s v="2 - Poder Ejecutivo"/>
    <s v="0201 - PRESIDENCIA DE LA REPÚBLICA"/>
    <s v="0018 - COMISIÓN PERMANENTE DE EFEMÉRIDES PATRIA"/>
    <x v="2"/>
    <x v="8"/>
    <x v="20"/>
    <s v="2.1 - REMUNERACIONES Y CONTRIBUCIONES"/>
    <s v="2.1.5 - CONTRIBUCIONES A LA SEGURIDAD SOCIAL"/>
    <s v="N"/>
    <s v="00 - N/A"/>
    <s v="10 - FONDO GENERAL"/>
    <s v="(en blanco)"/>
    <s v="99 - MULTIPROVINCIAL"/>
    <n v="2150000"/>
    <n v="528394.85"/>
  </r>
  <r>
    <s v="2024"/>
    <x v="0"/>
    <x v="0"/>
    <x v="0"/>
    <x v="0"/>
    <s v="2 - Poder Ejecutivo"/>
    <s v="0201 - PRESIDENCIA DE LA REPÚBLICA"/>
    <s v="0018 - COMISIÓN PERMANENTE DE EFEMÉRIDES PATRIA"/>
    <x v="2"/>
    <x v="8"/>
    <x v="20"/>
    <s v="2.2 - CONTRATACIÓN DE SERVICIOS"/>
    <s v="2.2.1 - SERVICIOS BÁSICOS"/>
    <s v="N"/>
    <s v="00 - N/A"/>
    <s v="10 - FONDO GENERAL"/>
    <s v="(en blanco)"/>
    <s v="99 - MULTIPROVINCIAL"/>
    <n v="1374600"/>
    <n v="246022.33"/>
  </r>
  <r>
    <s v="2024"/>
    <x v="0"/>
    <x v="0"/>
    <x v="0"/>
    <x v="0"/>
    <s v="2 - Poder Ejecutivo"/>
    <s v="0201 - PRESIDENCIA DE LA REPÚBLICA"/>
    <s v="0018 - COMISIÓN PERMANENTE DE EFEMÉRIDES PATRIA"/>
    <x v="2"/>
    <x v="8"/>
    <x v="20"/>
    <s v="2.2 - CONTRATACIÓN DE SERVICIOS"/>
    <s v="2.2.2 - PUBLICIDAD, IMPRESIÓN Y ENCUADERNACIÓN"/>
    <s v="N"/>
    <s v="00 - N/A"/>
    <s v="10 - FONDO GENERAL"/>
    <s v="(en blanco)"/>
    <s v="99 - MULTIPROVINCIAL"/>
    <n v="19845000"/>
    <n v="2338893.21"/>
  </r>
  <r>
    <s v="2024"/>
    <x v="0"/>
    <x v="0"/>
    <x v="0"/>
    <x v="0"/>
    <s v="2 - Poder Ejecutivo"/>
    <s v="0201 - PRESIDENCIA DE LA REPÚBLICA"/>
    <s v="0018 - COMISIÓN PERMANENTE DE EFEMÉRIDES PATRIA"/>
    <x v="2"/>
    <x v="8"/>
    <x v="20"/>
    <s v="2.2 - CONTRATACIÓN DE SERVICIOS"/>
    <s v="2.2.3 - VIÁTICOS"/>
    <s v="N"/>
    <s v="00 - N/A"/>
    <s v="10 - FONDO GENERAL"/>
    <s v="(en blanco)"/>
    <s v="99 - MULTIPROVINCIAL"/>
    <n v="805000"/>
    <n v="71600"/>
  </r>
  <r>
    <s v="2024"/>
    <x v="0"/>
    <x v="0"/>
    <x v="0"/>
    <x v="0"/>
    <s v="2 - Poder Ejecutivo"/>
    <s v="0201 - PRESIDENCIA DE LA REPÚBLICA"/>
    <s v="0018 - COMISIÓN PERMANENTE DE EFEMÉRIDES PATRIA"/>
    <x v="2"/>
    <x v="8"/>
    <x v="20"/>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2"/>
    <x v="8"/>
    <x v="20"/>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2"/>
    <x v="8"/>
    <x v="20"/>
    <s v="2.2 - CONTRATACIÓN DE SERVICIOS"/>
    <s v="2.2.6 - SEGUROS"/>
    <s v="N"/>
    <s v="00 - N/A"/>
    <s v="10 - FONDO GENERAL"/>
    <s v="(en blanco)"/>
    <s v="99 - MULTIPROVINCIAL"/>
    <n v="1750000"/>
    <n v="486929.38"/>
  </r>
  <r>
    <s v="2024"/>
    <x v="0"/>
    <x v="0"/>
    <x v="0"/>
    <x v="0"/>
    <s v="2 - Poder Ejecutivo"/>
    <s v="0201 - PRESIDENCIA DE LA REPÚBLICA"/>
    <s v="0018 - COMISIÓN PERMANENTE DE EFEMÉRIDES PATRIA"/>
    <x v="2"/>
    <x v="8"/>
    <x v="20"/>
    <s v="2.2 - CONTRATACIÓN DE SERVICIOS"/>
    <s v="2.2.7 - SERVICIOS DE CONSERVACIÓN, REPARACIONES MENORES E INSTALACIONES TEMPORALES"/>
    <s v="N"/>
    <s v="00 - N/A"/>
    <s v="10 - FONDO GENERAL"/>
    <s v="(en blanco)"/>
    <s v="99 - MULTIPROVINCIAL"/>
    <n v="600000"/>
    <n v="99808.66"/>
  </r>
  <r>
    <s v="2024"/>
    <x v="0"/>
    <x v="0"/>
    <x v="0"/>
    <x v="0"/>
    <s v="2 - Poder Ejecutivo"/>
    <s v="0201 - PRESIDENCIA DE LA REPÚBLICA"/>
    <s v="0018 - COMISIÓN PERMANENTE DE EFEMÉRIDES PATRIA"/>
    <x v="2"/>
    <x v="8"/>
    <x v="20"/>
    <s v="2.2 - CONTRATACIÓN DE SERVICIOS"/>
    <s v="2.2.8 - OTROS SERVICIOS NO INCLUIDOS EN CONCEPTOS ANTERIORES"/>
    <s v="N"/>
    <s v="00 - N/A"/>
    <s v="10 - FONDO GENERAL"/>
    <s v="(en blanco)"/>
    <s v="99 - MULTIPROVINCIAL"/>
    <n v="3710000"/>
    <n v="1908234.24"/>
  </r>
  <r>
    <s v="2024"/>
    <x v="0"/>
    <x v="0"/>
    <x v="0"/>
    <x v="0"/>
    <s v="2 - Poder Ejecutivo"/>
    <s v="0201 - PRESIDENCIA DE LA REPÚBLICA"/>
    <s v="0018 - COMISIÓN PERMANENTE DE EFEMÉRIDES PATRIA"/>
    <x v="2"/>
    <x v="8"/>
    <x v="20"/>
    <s v="2.2 - CONTRATACIÓN DE SERVICIOS"/>
    <s v="2.2.9 - OTRAS CONTRATACIONES DE SERVICIOS"/>
    <s v="N"/>
    <s v="00 - N/A"/>
    <s v="10 - FONDO GENERAL"/>
    <s v="(en blanco)"/>
    <s v="99 - MULTIPROVINCIAL"/>
    <n v="2700000"/>
    <n v="464189.49"/>
  </r>
  <r>
    <s v="2024"/>
    <x v="0"/>
    <x v="0"/>
    <x v="0"/>
    <x v="0"/>
    <s v="2 - Poder Ejecutivo"/>
    <s v="0201 - PRESIDENCIA DE LA REPÚBLICA"/>
    <s v="0018 - COMISIÓN PERMANENTE DE EFEMÉRIDES PATRIA"/>
    <x v="2"/>
    <x v="8"/>
    <x v="20"/>
    <s v="2.3 - MATERIALES Y SUMINISTROS"/>
    <s v="2.3.1 - ALIMENTOS Y PRODUCTOS AGROFORESTALES"/>
    <s v="N"/>
    <s v="00 - N/A"/>
    <s v="10 - FONDO GENERAL"/>
    <s v="(en blanco)"/>
    <s v="99 - MULTIPROVINCIAL"/>
    <n v="950000"/>
    <n v="334975.52"/>
  </r>
  <r>
    <s v="2024"/>
    <x v="0"/>
    <x v="0"/>
    <x v="0"/>
    <x v="0"/>
    <s v="2 - Poder Ejecutivo"/>
    <s v="0201 - PRESIDENCIA DE LA REPÚBLICA"/>
    <s v="0018 - COMISIÓN PERMANENTE DE EFEMÉRIDES PATRIA"/>
    <x v="2"/>
    <x v="8"/>
    <x v="20"/>
    <s v="2.3 - MATERIALES Y SUMINISTROS"/>
    <s v="2.3.2 - TEXTILES Y VESTUARIOS"/>
    <s v="N"/>
    <s v="00 - N/A"/>
    <s v="10 - FONDO GENERAL"/>
    <s v="(en blanco)"/>
    <s v="99 - MULTIPROVINCIAL"/>
    <n v="4505000"/>
    <n v="150450"/>
  </r>
  <r>
    <s v="2024"/>
    <x v="0"/>
    <x v="0"/>
    <x v="0"/>
    <x v="0"/>
    <s v="2 - Poder Ejecutivo"/>
    <s v="0201 - PRESIDENCIA DE LA REPÚBLICA"/>
    <s v="0018 - COMISIÓN PERMANENTE DE EFEMÉRIDES PATRIA"/>
    <x v="2"/>
    <x v="8"/>
    <x v="20"/>
    <s v="2.3 - MATERIALES Y SUMINISTROS"/>
    <s v="2.3.3 - PAPEL, CARTÓN E IMPRESOS"/>
    <s v="N"/>
    <s v="00 - N/A"/>
    <s v="10 - FONDO GENERAL"/>
    <s v="(en blanco)"/>
    <s v="99 - MULTIPROVINCIAL"/>
    <n v="1025000"/>
    <n v="276976.90000000002"/>
  </r>
  <r>
    <s v="2024"/>
    <x v="0"/>
    <x v="0"/>
    <x v="0"/>
    <x v="0"/>
    <s v="2 - Poder Ejecutivo"/>
    <s v="0201 - PRESIDENCIA DE LA REPÚBLICA"/>
    <s v="0018 - COMISIÓN PERMANENTE DE EFEMÉRIDES PATRIA"/>
    <x v="2"/>
    <x v="8"/>
    <x v="20"/>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2"/>
    <x v="8"/>
    <x v="20"/>
    <s v="2.3 - MATERIALES Y SUMINISTROS"/>
    <s v="2.3.7 - COMBUSTIBLES, LUBRICANTES, PRODUCTOS QUÍMICOS Y CONEXOS"/>
    <s v="N"/>
    <s v="00 - N/A"/>
    <s v="10 - FONDO GENERAL"/>
    <s v="(en blanco)"/>
    <s v="99 - MULTIPROVINCIAL"/>
    <n v="1995000"/>
    <n v="350000"/>
  </r>
  <r>
    <s v="2024"/>
    <x v="0"/>
    <x v="0"/>
    <x v="0"/>
    <x v="0"/>
    <s v="2 - Poder Ejecutivo"/>
    <s v="0201 - PRESIDENCIA DE LA REPÚBLICA"/>
    <s v="0018 - COMISIÓN PERMANENTE DE EFEMÉRIDES PATRIA"/>
    <x v="2"/>
    <x v="8"/>
    <x v="20"/>
    <s v="2.3 - MATERIALES Y SUMINISTROS"/>
    <s v="2.3.9 - PRODUCTOS Y ÚTILES VARIOS"/>
    <s v="N"/>
    <s v="00 - N/A"/>
    <s v="10 - FONDO GENERAL"/>
    <s v="(en blanco)"/>
    <s v="99 - MULTIPROVINCIAL"/>
    <n v="3460705"/>
    <n v="21834.89"/>
  </r>
  <r>
    <s v="2024"/>
    <x v="0"/>
    <x v="0"/>
    <x v="0"/>
    <x v="0"/>
    <s v="2 - Poder Ejecutivo"/>
    <s v="0201 - PRESIDENCIA DE LA REPÚBLICA"/>
    <s v="0024 - AUTORIDAD NACIONAL DE ASUNTOS MARÍTIMOS (ANAMAR)"/>
    <x v="3"/>
    <x v="9"/>
    <x v="21"/>
    <s v="2.1 - REMUNERACIONES Y CONTRIBUCIONES"/>
    <s v="2.1.1 - REMUNERACIONES"/>
    <s v="N"/>
    <s v="00 - N/A"/>
    <s v="10 - FONDO GENERAL"/>
    <s v="(en blanco)"/>
    <s v="99 - MULTIPROVINCIAL"/>
    <n v="30743942"/>
    <n v="4497000"/>
  </r>
  <r>
    <s v="2024"/>
    <x v="0"/>
    <x v="0"/>
    <x v="0"/>
    <x v="0"/>
    <s v="2 - Poder Ejecutivo"/>
    <s v="0201 - PRESIDENCIA DE LA REPÚBLICA"/>
    <s v="0024 - AUTORIDAD NACIONAL DE ASUNTOS MARÍTIMOS (ANAMAR)"/>
    <x v="3"/>
    <x v="9"/>
    <x v="21"/>
    <s v="2.1 - REMUNERACIONES Y CONTRIBUCIONES"/>
    <s v="2.1.2 - SOBRESUELDOS"/>
    <s v="N"/>
    <s v="00 - N/A"/>
    <s v="10 - FONDO GENERAL"/>
    <s v="(en blanco)"/>
    <s v="99 - MULTIPROVINCIAL"/>
    <n v="9660500"/>
    <n v="712000"/>
  </r>
  <r>
    <s v="2024"/>
    <x v="0"/>
    <x v="0"/>
    <x v="0"/>
    <x v="0"/>
    <s v="2 - Poder Ejecutivo"/>
    <s v="0201 - PRESIDENCIA DE LA REPÚBLICA"/>
    <s v="0024 - AUTORIDAD NACIONAL DE ASUNTOS MARÍTIMOS (ANAMAR)"/>
    <x v="3"/>
    <x v="9"/>
    <x v="21"/>
    <s v="2.1 - REMUNERACIONES Y CONTRIBUCIONES"/>
    <s v="2.1.5 - CONTRIBUCIONES A LA SEGURIDAD SOCIAL"/>
    <s v="N"/>
    <s v="00 - N/A"/>
    <s v="10 - FONDO GENERAL"/>
    <s v="(en blanco)"/>
    <s v="99 - MULTIPROVINCIAL"/>
    <n v="4653240"/>
    <n v="667042.02"/>
  </r>
  <r>
    <s v="2024"/>
    <x v="0"/>
    <x v="0"/>
    <x v="0"/>
    <x v="0"/>
    <s v="2 - Poder Ejecutivo"/>
    <s v="0201 - PRESIDENCIA DE LA REPÚBLICA"/>
    <s v="0024 - AUTORIDAD NACIONAL DE ASUNTOS MARÍTIMOS (ANAMAR)"/>
    <x v="3"/>
    <x v="9"/>
    <x v="21"/>
    <s v="2.2 - CONTRATACIÓN DE SERVICIOS"/>
    <s v="2.2.1 - SERVICIOS BÁSICOS"/>
    <s v="N"/>
    <s v="00 - N/A"/>
    <s v="10 - FONDO GENERAL"/>
    <s v="(en blanco)"/>
    <s v="99 - MULTIPROVINCIAL"/>
    <n v="2394000"/>
    <n v="341213.37"/>
  </r>
  <r>
    <s v="2024"/>
    <x v="0"/>
    <x v="0"/>
    <x v="0"/>
    <x v="0"/>
    <s v="2 - Poder Ejecutivo"/>
    <s v="0201 - PRESIDENCIA DE LA REPÚBLICA"/>
    <s v="0024 - AUTORIDAD NACIONAL DE ASUNTOS MARÍTIMOS (ANAMAR)"/>
    <x v="3"/>
    <x v="9"/>
    <x v="21"/>
    <s v="2.2 - CONTRATACIÓN DE SERVICIOS"/>
    <s v="2.2.2 - PUBLICIDAD, IMPRESIÓN Y ENCUADERNACIÓN"/>
    <s v="N"/>
    <s v="00 - N/A"/>
    <s v="10 - FONDO GENERAL"/>
    <s v="(en blanco)"/>
    <s v="99 - MULTIPROVINCIAL"/>
    <n v="810000"/>
    <n v="75000"/>
  </r>
  <r>
    <s v="2024"/>
    <x v="0"/>
    <x v="0"/>
    <x v="0"/>
    <x v="0"/>
    <s v="2 - Poder Ejecutivo"/>
    <s v="0201 - PRESIDENCIA DE LA REPÚBLICA"/>
    <s v="0024 - AUTORIDAD NACIONAL DE ASUNTOS MARÍTIMOS (ANAMAR)"/>
    <x v="3"/>
    <x v="9"/>
    <x v="21"/>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x v="3"/>
    <x v="9"/>
    <x v="21"/>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3"/>
    <x v="9"/>
    <x v="21"/>
    <s v="2.2 - CONTRATACIÓN DE SERVICIOS"/>
    <s v="2.2.5 - ALQUILERES Y RENTAS"/>
    <s v="N"/>
    <s v="00 - N/A"/>
    <s v="10 - FONDO GENERAL"/>
    <s v="(en blanco)"/>
    <s v="99 - MULTIPROVINCIAL"/>
    <n v="9165000"/>
    <n v="1924673.21"/>
  </r>
  <r>
    <s v="2024"/>
    <x v="0"/>
    <x v="0"/>
    <x v="0"/>
    <x v="0"/>
    <s v="2 - Poder Ejecutivo"/>
    <s v="0201 - PRESIDENCIA DE LA REPÚBLICA"/>
    <s v="0024 - AUTORIDAD NACIONAL DE ASUNTOS MARÍTIMOS (ANAMAR)"/>
    <x v="3"/>
    <x v="9"/>
    <x v="21"/>
    <s v="2.2 - CONTRATACIÓN DE SERVICIOS"/>
    <s v="2.2.6 - SEGUROS"/>
    <s v="N"/>
    <s v="00 - N/A"/>
    <s v="10 - FONDO GENERAL"/>
    <s v="(en blanco)"/>
    <s v="99 - MULTIPROVINCIAL"/>
    <n v="5298000"/>
    <n v="1134450.94"/>
  </r>
  <r>
    <s v="2024"/>
    <x v="0"/>
    <x v="0"/>
    <x v="0"/>
    <x v="0"/>
    <s v="2 - Poder Ejecutivo"/>
    <s v="0201 - PRESIDENCIA DE LA REPÚBLICA"/>
    <s v="0024 - AUTORIDAD NACIONAL DE ASUNTOS MARÍTIMOS (ANAMAR)"/>
    <x v="3"/>
    <x v="9"/>
    <x v="21"/>
    <s v="2.2 - CONTRATACIÓN DE SERVICIOS"/>
    <s v="2.2.7 - SERVICIOS DE CONSERVACIÓN, REPARACIONES MENORES E INSTALACIONES TEMPORALES"/>
    <s v="N"/>
    <s v="00 - N/A"/>
    <s v="10 - FONDO GENERAL"/>
    <s v="(en blanco)"/>
    <s v="99 - MULTIPROVINCIAL"/>
    <n v="2420000"/>
    <n v="240135.9"/>
  </r>
  <r>
    <s v="2024"/>
    <x v="0"/>
    <x v="0"/>
    <x v="0"/>
    <x v="0"/>
    <s v="2 - Poder Ejecutivo"/>
    <s v="0201 - PRESIDENCIA DE LA REPÚBLICA"/>
    <s v="0024 - AUTORIDAD NACIONAL DE ASUNTOS MARÍTIMOS (ANAMAR)"/>
    <x v="3"/>
    <x v="9"/>
    <x v="21"/>
    <s v="2.2 - CONTRATACIÓN DE SERVICIOS"/>
    <s v="2.2.8 - OTROS SERVICIOS NO INCLUIDOS EN CONCEPTOS ANTERIORES"/>
    <s v="N"/>
    <s v="00 - N/A"/>
    <s v="10 - FONDO GENERAL"/>
    <s v="(en blanco)"/>
    <s v="99 - MULTIPROVINCIAL"/>
    <n v="9040786"/>
    <n v="750338.97"/>
  </r>
  <r>
    <s v="2024"/>
    <x v="0"/>
    <x v="0"/>
    <x v="0"/>
    <x v="0"/>
    <s v="2 - Poder Ejecutivo"/>
    <s v="0201 - PRESIDENCIA DE LA REPÚBLICA"/>
    <s v="0024 - AUTORIDAD NACIONAL DE ASUNTOS MARÍTIMOS (ANAMAR)"/>
    <x v="3"/>
    <x v="9"/>
    <x v="21"/>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3"/>
    <x v="9"/>
    <x v="21"/>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3"/>
    <x v="9"/>
    <x v="21"/>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3"/>
    <x v="9"/>
    <x v="21"/>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3"/>
    <x v="9"/>
    <x v="21"/>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16521211.73"/>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718400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2432210.73"/>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431604.28"/>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2065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722126.67"/>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304825.06"/>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1920158.4"/>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325426.64"/>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119448.21"/>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13306596.220000001"/>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102200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1979575.2"/>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816043.44000000006"/>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30895.94"/>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330547.5"/>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10000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706355.97"/>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803749.41"/>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94472.700000000012"/>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23912.9"/>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584524.80000000005"/>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426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91153.63"/>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192523.5"/>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8024"/>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41163896.719999999"/>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340600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6143070.209999999"/>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2560577.0000000005"/>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765890220.60000002"/>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1184251.6199999999"/>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3157930.56"/>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358689.26000000007"/>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1526152.3"/>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124386.54"/>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85869.3"/>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182723"/>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67319"/>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2854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370032.63"/>
  </r>
  <r>
    <s v="2024"/>
    <x v="0"/>
    <x v="0"/>
    <x v="0"/>
    <x v="0"/>
    <s v="2 - Poder Ejecutivo"/>
    <s v="0201 - PRESIDENCIA DE LA REPÚBLICA"/>
    <s v="0033 - ECO5RD"/>
    <x v="0"/>
    <x v="0"/>
    <x v="2"/>
    <s v="2.1 - REMUNERACIONES Y CONTRIBUCIONES"/>
    <s v="2.1.1 - REMUNERACIONES"/>
    <s v="N"/>
    <s v="00 - N/A"/>
    <s v="10 - FONDO GENERAL"/>
    <s v="(en blanco)"/>
    <s v="99 - MULTIPROVINCIAL"/>
    <n v="164700000"/>
    <n v="27659166.66"/>
  </r>
  <r>
    <s v="2024"/>
    <x v="0"/>
    <x v="0"/>
    <x v="0"/>
    <x v="0"/>
    <s v="2 - Poder Ejecutivo"/>
    <s v="0201 - PRESIDENCIA DE LA REPÚBLICA"/>
    <s v="0033 - ECO5RD"/>
    <x v="0"/>
    <x v="0"/>
    <x v="2"/>
    <s v="2.1 - REMUNERACIONES Y CONTRIBUCIONES"/>
    <s v="2.1.2 - SOBRESUELDOS"/>
    <s v="N"/>
    <s v="00 - N/A"/>
    <s v="10 - FONDO GENERAL"/>
    <s v="(en blanco)"/>
    <s v="99 - MULTIPROVINCIAL"/>
    <n v="40000000"/>
    <n v="453000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2939998.82"/>
  </r>
  <r>
    <s v="2024"/>
    <x v="0"/>
    <x v="0"/>
    <x v="0"/>
    <x v="0"/>
    <s v="2 - Poder Ejecutivo"/>
    <s v="0201 - PRESIDENCIA DE LA REPÚBLICA"/>
    <s v="0033 - ECO5RD"/>
    <x v="0"/>
    <x v="0"/>
    <x v="2"/>
    <s v="2.2 - CONTRATACIÓN DE SERVICIOS"/>
    <s v="2.2.1 - SERVICIOS BÁSICOS"/>
    <s v="N"/>
    <s v="00 - N/A"/>
    <s v="10 - FONDO GENERAL"/>
    <s v="(en blanco)"/>
    <s v="99 - MULTIPROVINCIAL"/>
    <n v="24840000"/>
    <n v="2547258.2600000002"/>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35400"/>
  </r>
  <r>
    <s v="2024"/>
    <x v="0"/>
    <x v="0"/>
    <x v="0"/>
    <x v="0"/>
    <s v="2 - Poder Ejecutivo"/>
    <s v="0201 - PRESIDENCIA DE LA REPÚBLICA"/>
    <s v="0033 - ECO5RD"/>
    <x v="0"/>
    <x v="0"/>
    <x v="2"/>
    <s v="2.2 - CONTRATACIÓN DE SERVICIOS"/>
    <s v="2.2.3 - VIÁTICOS"/>
    <s v="N"/>
    <s v="00 - N/A"/>
    <s v="10 - FONDO GENERAL"/>
    <s v="(en blanco)"/>
    <s v="99 - MULTIPROVINCIAL"/>
    <n v="3000000"/>
    <n v="1472952.5"/>
  </r>
  <r>
    <s v="2024"/>
    <x v="0"/>
    <x v="0"/>
    <x v="0"/>
    <x v="0"/>
    <s v="2 - Poder Ejecutivo"/>
    <s v="0201 - PRESIDENCIA DE LA REPÚBLICA"/>
    <s v="0033 - ECO5RD"/>
    <x v="0"/>
    <x v="0"/>
    <x v="2"/>
    <s v="2.2 - CONTRATACIÓN DE SERVICIOS"/>
    <s v="2.2.5 - ALQUILERES Y RENTAS"/>
    <s v="N"/>
    <s v="00 - N/A"/>
    <s v="10 - FONDO GENERAL"/>
    <s v="(en blanco)"/>
    <s v="99 - MULTIPROVINCIAL"/>
    <n v="27500000"/>
    <n v="8160703.0099999998"/>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2096983.1400000001"/>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99828"/>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2293094.2999999998"/>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30985"/>
  </r>
  <r>
    <s v="2024"/>
    <x v="0"/>
    <x v="0"/>
    <x v="0"/>
    <x v="0"/>
    <s v="2 - Poder Ejecutivo"/>
    <s v="0201 - PRESIDENCIA DE LA REPÚBLICA"/>
    <s v="0033 - ECO5RD"/>
    <x v="0"/>
    <x v="0"/>
    <x v="2"/>
    <s v="2.3 - MATERIALES Y SUMINISTROS"/>
    <s v="2.3.2 - TEXTILES Y VESTUARIOS"/>
    <s v="N"/>
    <s v="00 - N/A"/>
    <s v="10 - FONDO GENERAL"/>
    <s v="(en blanco)"/>
    <s v="99 - MULTIPROVINCIAL"/>
    <n v="0"/>
    <n v="555403.11"/>
  </r>
  <r>
    <s v="2024"/>
    <x v="0"/>
    <x v="0"/>
    <x v="0"/>
    <x v="0"/>
    <s v="2 - Poder Ejecutivo"/>
    <s v="0201 - PRESIDENCIA DE LA REPÚBLICA"/>
    <s v="0033 - ECO5RD"/>
    <x v="0"/>
    <x v="0"/>
    <x v="2"/>
    <s v="2.3 - MATERIALES Y SUMINISTROS"/>
    <s v="2.3.5 - CUERO, CAUCHO Y PLÁSTICO"/>
    <s v="N"/>
    <s v="00 - N/A"/>
    <s v="10 - FONDO GENERAL"/>
    <s v="(en blanco)"/>
    <s v="99 - MULTIPROVINCIAL"/>
    <n v="0"/>
    <n v="0"/>
  </r>
  <r>
    <s v="2024"/>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8"/>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8"/>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8"/>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8"/>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8"/>
    <s v="2.2 - CONTRATACIÓN DE SERVICIOS"/>
    <s v="2.2.1 - SERVICIOS BÁSICOS"/>
    <s v="N"/>
    <s v="00 - N/A"/>
    <s v="10 - FONDO GENERAL"/>
    <s v="(en blanco)"/>
    <s v="99 - MULTIPROVINCIAL"/>
    <n v="61265082"/>
    <n v="10986341.34"/>
  </r>
  <r>
    <s v="2024"/>
    <x v="0"/>
    <x v="0"/>
    <x v="0"/>
    <x v="0"/>
    <s v="2 - Poder Ejecutivo"/>
    <s v="0201 - PRESIDENCIA DE LA REPÚBLICA"/>
    <s v="0034 - DIRECCIÓN NACIONAL DE CONTROL DE DROGAS (DNCD)"/>
    <x v="0"/>
    <x v="1"/>
    <x v="18"/>
    <s v="2.2 - CONTRATACIÓN DE SERVICIOS"/>
    <s v="2.2.2 - PUBLICIDAD, IMPRESIÓN Y ENCUADERNACIÓN"/>
    <s v="N"/>
    <s v="00 - N/A"/>
    <s v="10 - FONDO GENERAL"/>
    <s v="(en blanco)"/>
    <s v="99 - MULTIPROVINCIAL"/>
    <n v="0"/>
    <n v="158120"/>
  </r>
  <r>
    <s v="2024"/>
    <x v="0"/>
    <x v="0"/>
    <x v="0"/>
    <x v="0"/>
    <s v="2 - Poder Ejecutivo"/>
    <s v="0201 - PRESIDENCIA DE LA REPÚBLICA"/>
    <s v="0034 - DIRECCIÓN NACIONAL DE CONTROL DE DROGAS (DNCD)"/>
    <x v="0"/>
    <x v="1"/>
    <x v="18"/>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8"/>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8"/>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8"/>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8"/>
    <s v="2.2 - CONTRATACIÓN DE SERVICIOS"/>
    <s v="2.2.8 - OTROS SERVICIOS NO INCLUIDOS EN CONCEPTOS ANTERIORES"/>
    <s v="N"/>
    <s v="00 - N/A"/>
    <s v="10 - FONDO GENERAL"/>
    <s v="(en blanco)"/>
    <s v="99 - MULTIPROVINCIAL"/>
    <n v="272000"/>
    <n v="18000"/>
  </r>
  <r>
    <s v="2024"/>
    <x v="0"/>
    <x v="0"/>
    <x v="0"/>
    <x v="0"/>
    <s v="2 - Poder Ejecutivo"/>
    <s v="0201 - PRESIDENCIA DE LA REPÚBLICA"/>
    <s v="0034 - DIRECCIÓN NACIONAL DE CONTROL DE DROGAS (DNCD)"/>
    <x v="0"/>
    <x v="1"/>
    <x v="18"/>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8"/>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8"/>
    <s v="2.3 - MATERIALES Y SUMINISTROS"/>
    <s v="2.3.2 - TEXTILES Y VESTUARIOS"/>
    <s v="N"/>
    <s v="00 - N/A"/>
    <s v="10 - FONDO GENERAL"/>
    <s v="(en blanco)"/>
    <s v="99 - MULTIPROVINCIAL"/>
    <n v="2500000"/>
    <n v="208399.8"/>
  </r>
  <r>
    <s v="2024"/>
    <x v="0"/>
    <x v="0"/>
    <x v="0"/>
    <x v="0"/>
    <s v="2 - Poder Ejecutivo"/>
    <s v="0201 - PRESIDENCIA DE LA REPÚBLICA"/>
    <s v="0034 - DIRECCIÓN NACIONAL DE CONTROL DE DROGAS (DNCD)"/>
    <x v="0"/>
    <x v="1"/>
    <x v="18"/>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8"/>
    <s v="2.3 - MATERIALES Y SUMINISTROS"/>
    <s v="2.3.4 - PRODUCTOS FARMACÉUTICOS"/>
    <s v="N"/>
    <s v="00 - N/A"/>
    <s v="10 - FONDO GENERAL"/>
    <s v="(en blanco)"/>
    <s v="99 - MULTIPROVINCIAL"/>
    <n v="13191928"/>
    <n v="1129315.8899999999"/>
  </r>
  <r>
    <s v="2024"/>
    <x v="0"/>
    <x v="0"/>
    <x v="0"/>
    <x v="0"/>
    <s v="2 - Poder Ejecutivo"/>
    <s v="0201 - PRESIDENCIA DE LA REPÚBLICA"/>
    <s v="0034 - DIRECCIÓN NACIONAL DE CONTROL DE DROGAS (DNCD)"/>
    <x v="0"/>
    <x v="1"/>
    <x v="18"/>
    <s v="2.3 - MATERIALES Y SUMINISTROS"/>
    <s v="2.3.5 - CUERO, CAUCHO Y PLÁSTICO"/>
    <s v="N"/>
    <s v="00 - N/A"/>
    <s v="10 - FONDO GENERAL"/>
    <s v="(en blanco)"/>
    <s v="99 - MULTIPROVINCIAL"/>
    <n v="0"/>
    <n v="14160"/>
  </r>
  <r>
    <s v="2024"/>
    <x v="0"/>
    <x v="0"/>
    <x v="0"/>
    <x v="0"/>
    <s v="2 - Poder Ejecutivo"/>
    <s v="0201 - PRESIDENCIA DE LA REPÚBLICA"/>
    <s v="0034 - DIRECCIÓN NACIONAL DE CONTROL DE DROGAS (DNCD)"/>
    <x v="0"/>
    <x v="1"/>
    <x v="18"/>
    <s v="2.3 - MATERIALES Y SUMINISTROS"/>
    <s v="2.3.6 - PRODUCTOS DE MINERALES, METÁLICOS Y NO METÁLICOS"/>
    <s v="N"/>
    <s v="00 - N/A"/>
    <s v="10 - FONDO GENERAL"/>
    <s v="(en blanco)"/>
    <s v="99 - MULTIPROVINCIAL"/>
    <n v="0"/>
    <n v="30798"/>
  </r>
  <r>
    <s v="2024"/>
    <x v="0"/>
    <x v="0"/>
    <x v="0"/>
    <x v="0"/>
    <s v="2 - Poder Ejecutivo"/>
    <s v="0201 - PRESIDENCIA DE LA REPÚBLICA"/>
    <s v="0034 - DIRECCIÓN NACIONAL DE CONTROL DE DROGAS (DNCD)"/>
    <x v="0"/>
    <x v="1"/>
    <x v="18"/>
    <s v="2.3 - MATERIALES Y SUMINISTROS"/>
    <s v="2.3.7 - COMBUSTIBLES, LUBRICANTES, PRODUCTOS QUÍMICOS Y CONEXOS"/>
    <s v="N"/>
    <s v="00 - N/A"/>
    <s v="10 - FONDO GENERAL"/>
    <s v="(en blanco)"/>
    <s v="99 - MULTIPROVINCIAL"/>
    <n v="69350000"/>
    <n v="227402.52"/>
  </r>
  <r>
    <s v="2024"/>
    <x v="0"/>
    <x v="0"/>
    <x v="0"/>
    <x v="0"/>
    <s v="2 - Poder Ejecutivo"/>
    <s v="0201 - PRESIDENCIA DE LA REPÚBLICA"/>
    <s v="0034 - DIRECCIÓN NACIONAL DE CONTROL DE DROGAS (DNCD)"/>
    <x v="0"/>
    <x v="1"/>
    <x v="18"/>
    <s v="2.3 - MATERIALES Y SUMINISTROS"/>
    <s v="2.3.9 - PRODUCTOS Y ÚTILES VARIOS"/>
    <s v="N"/>
    <s v="00 - N/A"/>
    <s v="10 - FONDO GENERAL"/>
    <s v="(en blanco)"/>
    <s v="99 - MULTIPROVINCIAL"/>
    <n v="3500000"/>
    <n v="966915.59000000008"/>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105033382.33000001"/>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1954666.67"/>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19418295.630000003"/>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12484357.439999998"/>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299006.14"/>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19572553.109999999"/>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15340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1696999"/>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2203116.02"/>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69561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30786563.209999997"/>
  </r>
  <r>
    <s v="2024"/>
    <x v="0"/>
    <x v="0"/>
    <x v="0"/>
    <x v="0"/>
    <s v="2 - Poder Ejecutivo"/>
    <s v="0202 - MINISTERIO DE  INTERIOR Y POLICÍA"/>
    <s v="0001 - MINISTERIO DE INTERIOR Y POLICIA"/>
    <x v="0"/>
    <x v="0"/>
    <x v="2"/>
    <s v="2.2 - CONTRATACIÓN DE SERVICIOS"/>
    <s v="2.2.6 - SEGUR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4979626.83"/>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2070167.5000000002"/>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16765486.860000003"/>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1491642.51"/>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17082803.359999999"/>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4254473.5"/>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3028304.6"/>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223728"/>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485107.44"/>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4484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100300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264246.2"/>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23910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42299.4"/>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574371.51"/>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544758.6"/>
  </r>
  <r>
    <s v="2024"/>
    <x v="0"/>
    <x v="0"/>
    <x v="0"/>
    <x v="0"/>
    <s v="2 - Poder Ejecutivo"/>
    <s v="0202 - MINISTERIO DE  INTERIOR Y POLICÍA"/>
    <s v="0001 - MINISTERIO DE INTERIOR Y POLICIA"/>
    <x v="0"/>
    <x v="1"/>
    <x v="22"/>
    <s v="2.1 - REMUNERACIONES Y CONTRIBUCIONES"/>
    <s v="2.1.1 - REMUNERACIONES"/>
    <s v="N"/>
    <s v="00 - N/A"/>
    <s v="10 - FONDO GENERAL"/>
    <s v="(en blanco)"/>
    <s v="99 - MULTIPROVINCIAL"/>
    <n v="1121301298"/>
    <n v="96167540.36999999"/>
  </r>
  <r>
    <s v="2024"/>
    <x v="0"/>
    <x v="0"/>
    <x v="0"/>
    <x v="0"/>
    <s v="2 - Poder Ejecutivo"/>
    <s v="0202 - MINISTERIO DE  INTERIOR Y POLICÍA"/>
    <s v="0001 - MINISTERIO DE INTERIOR Y POLICIA"/>
    <x v="0"/>
    <x v="1"/>
    <x v="22"/>
    <s v="2.1 - REMUNERACIONES Y CONTRIBUCIONES"/>
    <s v="2.1.2 - SOBRESUELDOS"/>
    <s v="N"/>
    <s v="00 - N/A"/>
    <s v="10 - FONDO GENERAL"/>
    <s v="(en blanco)"/>
    <s v="99 - MULTIPROVINCIAL"/>
    <n v="124372054"/>
    <n v="638450"/>
  </r>
  <r>
    <s v="2024"/>
    <x v="0"/>
    <x v="0"/>
    <x v="0"/>
    <x v="0"/>
    <s v="2 - Poder Ejecutivo"/>
    <s v="0202 - MINISTERIO DE  INTERIOR Y POLICÍA"/>
    <s v="0001 - MINISTERIO DE INTERIOR Y POLICIA"/>
    <x v="0"/>
    <x v="1"/>
    <x v="22"/>
    <s v="2.1 - REMUNERACIONES Y CONTRIBUCIONES"/>
    <s v="2.1.3 - DIETAS Y GASTOS DE REPRESENTACIÓN"/>
    <s v="N"/>
    <s v="00 - N/A"/>
    <s v="10 - FONDO GENERAL"/>
    <s v="(en blanco)"/>
    <s v="99 - MULTIPROVINCIAL"/>
    <n v="1650000"/>
    <n v="12427.28"/>
  </r>
  <r>
    <s v="2024"/>
    <x v="0"/>
    <x v="0"/>
    <x v="0"/>
    <x v="0"/>
    <s v="2 - Poder Ejecutivo"/>
    <s v="0202 - MINISTERIO DE  INTERIOR Y POLICÍA"/>
    <s v="0001 - MINISTERIO DE INTERIOR Y POLICIA"/>
    <x v="0"/>
    <x v="1"/>
    <x v="22"/>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22"/>
    <s v="2.1 - REMUNERACIONES Y CONTRIBUCIONES"/>
    <s v="2.1.5 - CONTRIBUCIONES A LA SEGURIDAD SOCIAL"/>
    <s v="N"/>
    <s v="00 - N/A"/>
    <s v="10 - FONDO GENERAL"/>
    <s v="(en blanco)"/>
    <s v="99 - MULTIPROVINCIAL"/>
    <n v="158314824"/>
    <n v="14633807.569999995"/>
  </r>
  <r>
    <s v="2024"/>
    <x v="0"/>
    <x v="0"/>
    <x v="0"/>
    <x v="0"/>
    <s v="2 - Poder Ejecutivo"/>
    <s v="0202 - MINISTERIO DE  INTERIOR Y POLICÍA"/>
    <s v="0001 - MINISTERIO DE INTERIOR Y POLICIA"/>
    <x v="0"/>
    <x v="1"/>
    <x v="22"/>
    <s v="2.2 - CONTRATACIÓN DE SERVICIOS"/>
    <s v="2.2.1 - SERVICIOS BÁSICOS"/>
    <s v="N"/>
    <s v="00 - N/A"/>
    <s v="10 - FONDO GENERAL"/>
    <s v="(en blanco)"/>
    <s v="99 - MULTIPROVINCIAL"/>
    <n v="38001834"/>
    <n v="1757577.99"/>
  </r>
  <r>
    <s v="2024"/>
    <x v="0"/>
    <x v="0"/>
    <x v="0"/>
    <x v="0"/>
    <s v="2 - Poder Ejecutivo"/>
    <s v="0202 - MINISTERIO DE  INTERIOR Y POLICÍA"/>
    <s v="0001 - MINISTERIO DE INTERIOR Y POLICIA"/>
    <x v="0"/>
    <x v="1"/>
    <x v="22"/>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22"/>
    <s v="2.2 - CONTRATACIÓN DE SERVICIOS"/>
    <s v="2.2.3 - VIÁTICOS"/>
    <s v="N"/>
    <s v="00 - N/A"/>
    <s v="10 - FONDO GENERAL"/>
    <s v="(en blanco)"/>
    <s v="99 - MULTIPROVINCIAL"/>
    <n v="27563008"/>
    <n v="612846.25"/>
  </r>
  <r>
    <s v="2024"/>
    <x v="0"/>
    <x v="0"/>
    <x v="0"/>
    <x v="0"/>
    <s v="2 - Poder Ejecutivo"/>
    <s v="0202 - MINISTERIO DE  INTERIOR Y POLICÍA"/>
    <s v="0001 - MINISTERIO DE INTERIOR Y POLICIA"/>
    <x v="0"/>
    <x v="1"/>
    <x v="22"/>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22"/>
    <s v="2.2 - CONTRATACIÓN DE SERVICIOS"/>
    <s v="2.2.5 - ALQUILERES Y RENTAS"/>
    <s v="N"/>
    <s v="00 - N/A"/>
    <s v="10 - FONDO GENERAL"/>
    <s v="(en blanco)"/>
    <s v="99 - MULTIPROVINCIAL"/>
    <n v="47009205"/>
    <n v="70800"/>
  </r>
  <r>
    <s v="2024"/>
    <x v="0"/>
    <x v="0"/>
    <x v="0"/>
    <x v="0"/>
    <s v="2 - Poder Ejecutivo"/>
    <s v="0202 - MINISTERIO DE  INTERIOR Y POLICÍA"/>
    <s v="0001 - MINISTERIO DE INTERIOR Y POLICIA"/>
    <x v="0"/>
    <x v="1"/>
    <x v="22"/>
    <s v="2.2 - CONTRATACIÓN DE SERVICIOS"/>
    <s v="2.2.6 - SEGUROS"/>
    <s v="N"/>
    <s v="00 - N/A"/>
    <s v="10 - FONDO GENERAL"/>
    <s v="(en blanco)"/>
    <s v="99 - MULTIPROVINCIAL"/>
    <n v="3525273"/>
    <n v="490544.06"/>
  </r>
  <r>
    <s v="2024"/>
    <x v="0"/>
    <x v="0"/>
    <x v="0"/>
    <x v="0"/>
    <s v="2 - Poder Ejecutivo"/>
    <s v="0202 - MINISTERIO DE  INTERIOR Y POLICÍA"/>
    <s v="0001 - MINISTERIO DE INTERIOR Y POLICIA"/>
    <x v="0"/>
    <x v="1"/>
    <x v="22"/>
    <s v="2.2 - CONTRATACIÓN DE SERVICIOS"/>
    <s v="2.2.7 - SERVICIOS DE CONSERVACIÓN, REPARACIONES MENORES E INSTALACIONES TEMPORALES"/>
    <s v="N"/>
    <s v="00 - N/A"/>
    <s v="10 - FONDO GENERAL"/>
    <s v="(en blanco)"/>
    <s v="99 - MULTIPROVINCIAL"/>
    <n v="39506737"/>
    <n v="541995.15"/>
  </r>
  <r>
    <s v="2024"/>
    <x v="0"/>
    <x v="0"/>
    <x v="0"/>
    <x v="0"/>
    <s v="2 - Poder Ejecutivo"/>
    <s v="0202 - MINISTERIO DE  INTERIOR Y POLICÍA"/>
    <s v="0001 - MINISTERIO DE INTERIOR Y POLICIA"/>
    <x v="0"/>
    <x v="1"/>
    <x v="22"/>
    <s v="2.2 - CONTRATACIÓN DE SERVICIOS"/>
    <s v="2.2.8 - OTROS SERVICIOS NO INCLUIDOS EN CONCEPTOS ANTERIORES"/>
    <s v="N"/>
    <s v="00 - N/A"/>
    <s v="10 - FONDO GENERAL"/>
    <s v="(en blanco)"/>
    <s v="99 - MULTIPROVINCIAL"/>
    <n v="104260277"/>
    <n v="205000.04"/>
  </r>
  <r>
    <s v="2024"/>
    <x v="0"/>
    <x v="0"/>
    <x v="0"/>
    <x v="0"/>
    <s v="2 - Poder Ejecutivo"/>
    <s v="0202 - MINISTERIO DE  INTERIOR Y POLICÍA"/>
    <s v="0001 - MINISTERIO DE INTERIOR Y POLICIA"/>
    <x v="0"/>
    <x v="1"/>
    <x v="22"/>
    <s v="2.2 - CONTRATACIÓN DE SERVICIOS"/>
    <s v="2.2.9 - OTRAS CONTRATACIONES DE SERVICIOS"/>
    <s v="N"/>
    <s v="00 - N/A"/>
    <s v="10 - FONDO GENERAL"/>
    <s v="(en blanco)"/>
    <s v="99 - MULTIPROVINCIAL"/>
    <n v="13518714"/>
    <n v="592950"/>
  </r>
  <r>
    <s v="2024"/>
    <x v="0"/>
    <x v="0"/>
    <x v="0"/>
    <x v="0"/>
    <s v="2 - Poder Ejecutivo"/>
    <s v="0202 - MINISTERIO DE  INTERIOR Y POLICÍA"/>
    <s v="0001 - MINISTERIO DE INTERIOR Y POLICIA"/>
    <x v="0"/>
    <x v="1"/>
    <x v="22"/>
    <s v="2.3 - MATERIALES Y SUMINISTROS"/>
    <s v="2.3.1 - ALIMENTOS Y PRODUCTOS AGROFORESTALES"/>
    <s v="N"/>
    <s v="00 - N/A"/>
    <s v="10 - FONDO GENERAL"/>
    <s v="(en blanco)"/>
    <s v="99 - MULTIPROVINCIAL"/>
    <n v="17658252"/>
    <n v="200970"/>
  </r>
  <r>
    <s v="2024"/>
    <x v="0"/>
    <x v="0"/>
    <x v="0"/>
    <x v="0"/>
    <s v="2 - Poder Ejecutivo"/>
    <s v="0202 - MINISTERIO DE  INTERIOR Y POLICÍA"/>
    <s v="0001 - MINISTERIO DE INTERIOR Y POLICIA"/>
    <x v="0"/>
    <x v="1"/>
    <x v="22"/>
    <s v="2.3 - MATERIALES Y SUMINISTROS"/>
    <s v="2.3.2 - TEXTILES Y VESTUARIOS"/>
    <s v="N"/>
    <s v="00 - N/A"/>
    <s v="10 - FONDO GENERAL"/>
    <s v="(en blanco)"/>
    <s v="99 - MULTIPROVINCIAL"/>
    <n v="17705139"/>
    <n v="1298000"/>
  </r>
  <r>
    <s v="2024"/>
    <x v="0"/>
    <x v="0"/>
    <x v="0"/>
    <x v="0"/>
    <s v="2 - Poder Ejecutivo"/>
    <s v="0202 - MINISTERIO DE  INTERIOR Y POLICÍA"/>
    <s v="0001 - MINISTERIO DE INTERIOR Y POLICIA"/>
    <x v="0"/>
    <x v="1"/>
    <x v="22"/>
    <s v="2.3 - MATERIALES Y SUMINISTROS"/>
    <s v="2.3.3 - PAPEL, CARTÓN E IMPRESOS"/>
    <s v="N"/>
    <s v="00 - N/A"/>
    <s v="10 - FONDO GENERAL"/>
    <s v="(en blanco)"/>
    <s v="99 - MULTIPROVINCIAL"/>
    <n v="9424520"/>
    <n v="204435"/>
  </r>
  <r>
    <s v="2024"/>
    <x v="0"/>
    <x v="0"/>
    <x v="0"/>
    <x v="0"/>
    <s v="2 - Poder Ejecutivo"/>
    <s v="0202 - MINISTERIO DE  INTERIOR Y POLICÍA"/>
    <s v="0001 - MINISTERIO DE INTERIOR Y POLICIA"/>
    <x v="0"/>
    <x v="1"/>
    <x v="22"/>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22"/>
    <s v="2.3 - MATERIALES Y SUMINISTROS"/>
    <s v="2.3.5 - CUERO, CAUCHO Y PLÁSTICO"/>
    <s v="N"/>
    <s v="00 - N/A"/>
    <s v="10 - FONDO GENERAL"/>
    <s v="(en blanco)"/>
    <s v="99 - MULTIPROVINCIAL"/>
    <n v="1402538"/>
    <n v="92512"/>
  </r>
  <r>
    <s v="2024"/>
    <x v="0"/>
    <x v="0"/>
    <x v="0"/>
    <x v="0"/>
    <s v="2 - Poder Ejecutivo"/>
    <s v="0202 - MINISTERIO DE  INTERIOR Y POLICÍA"/>
    <s v="0001 - MINISTERIO DE INTERIOR Y POLICIA"/>
    <x v="0"/>
    <x v="1"/>
    <x v="22"/>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22"/>
    <s v="2.3 - MATERIALES Y SUMINISTROS"/>
    <s v="2.3.7 - COMBUSTIBLES, LUBRICANTES, PRODUCTOS QUÍMICOS Y CONEXOS"/>
    <s v="N"/>
    <s v="00 - N/A"/>
    <s v="10 - FONDO GENERAL"/>
    <s v="(en blanco)"/>
    <s v="99 - MULTIPROVINCIAL"/>
    <n v="62875735"/>
    <n v="1182723.5"/>
  </r>
  <r>
    <s v="2024"/>
    <x v="0"/>
    <x v="0"/>
    <x v="0"/>
    <x v="0"/>
    <s v="2 - Poder Ejecutivo"/>
    <s v="0202 - MINISTERIO DE  INTERIOR Y POLICÍA"/>
    <s v="0001 - MINISTERIO DE INTERIOR Y POLICIA"/>
    <x v="0"/>
    <x v="1"/>
    <x v="22"/>
    <s v="2.3 - MATERIALES Y SUMINISTROS"/>
    <s v="2.3.9 - PRODUCTOS Y ÚTILES VARIOS"/>
    <s v="N"/>
    <s v="00 - N/A"/>
    <s v="10 - FONDO GENERAL"/>
    <s v="(en blanco)"/>
    <s v="99 - MULTIPROVINCIAL"/>
    <n v="179135570"/>
    <n v="451586"/>
  </r>
  <r>
    <s v="2024"/>
    <x v="0"/>
    <x v="0"/>
    <x v="0"/>
    <x v="0"/>
    <s v="2 - Poder Ejecutivo"/>
    <s v="0202 - MINISTERIO DE  INTERIOR Y POLICÍA"/>
    <s v="0001 - MINISTERIO DE INTERIOR Y POLICIA"/>
    <x v="2"/>
    <x v="5"/>
    <x v="8"/>
    <s v="2.1 - REMUNERACIONES Y CONTRIBUCIONES"/>
    <s v="2.1.1 - REMUNERACIONES"/>
    <s v="N"/>
    <s v="00 - N/A"/>
    <s v="10 - FONDO GENERAL"/>
    <s v="(en blanco)"/>
    <s v="99 - MULTIPROVINCIAL"/>
    <n v="56718366"/>
    <n v="2017023"/>
  </r>
  <r>
    <s v="2024"/>
    <x v="0"/>
    <x v="0"/>
    <x v="0"/>
    <x v="0"/>
    <s v="2 - Poder Ejecutivo"/>
    <s v="0202 - MINISTERIO DE  INTERIOR Y POLICÍA"/>
    <s v="0001 - MINISTERIO DE INTERIOR Y POLICIA"/>
    <x v="2"/>
    <x v="5"/>
    <x v="8"/>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2"/>
    <x v="5"/>
    <x v="8"/>
    <s v="2.1 - REMUNERACIONES Y CONTRIBUCIONES"/>
    <s v="2.1.5 - CONTRIBUCIONES A LA SEGURIDAD SOCIAL"/>
    <s v="N"/>
    <s v="00 - N/A"/>
    <s v="10 - FONDO GENERAL"/>
    <s v="(en blanco)"/>
    <s v="99 - MULTIPROVINCIAL"/>
    <n v="9320643"/>
    <n v="299904.14000000007"/>
  </r>
  <r>
    <s v="2024"/>
    <x v="0"/>
    <x v="0"/>
    <x v="0"/>
    <x v="0"/>
    <s v="2 - Poder Ejecutivo"/>
    <s v="0202 - MINISTERIO DE  INTERIOR Y POLICÍA"/>
    <s v="0001 - MINISTERIO DE INTERIOR Y POLICIA"/>
    <x v="2"/>
    <x v="5"/>
    <x v="8"/>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2"/>
    <x v="5"/>
    <x v="8"/>
    <s v="2.2 - CONTRATACIÓN DE SERVICIOS"/>
    <s v="2.2.3 - VIÁTICOS"/>
    <s v="N"/>
    <s v="00 - N/A"/>
    <s v="10 - FONDO GENERAL"/>
    <s v="(en blanco)"/>
    <s v="99 - MULTIPROVINCIAL"/>
    <n v="500000"/>
    <n v="79900"/>
  </r>
  <r>
    <s v="2024"/>
    <x v="0"/>
    <x v="0"/>
    <x v="0"/>
    <x v="0"/>
    <s v="2 - Poder Ejecutivo"/>
    <s v="0202 - MINISTERIO DE  INTERIOR Y POLICÍA"/>
    <s v="0001 - MINISTERIO DE INTERIOR Y POLICIA"/>
    <x v="2"/>
    <x v="5"/>
    <x v="8"/>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2"/>
    <x v="5"/>
    <x v="8"/>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2"/>
    <x v="5"/>
    <x v="8"/>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2"/>
    <x v="5"/>
    <x v="8"/>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22"/>
    <s v="2.1 - REMUNERACIONES Y CONTRIBUCIONES"/>
    <s v="2.1.1 - REMUNERACIONES"/>
    <s v="N"/>
    <s v="00 - N/A"/>
    <s v="10 - FONDO GENERAL"/>
    <s v="(en blanco)"/>
    <s v="01 - DISTRITO NACIONAL"/>
    <n v="542773897"/>
    <n v="70011411.859999999"/>
  </r>
  <r>
    <s v="2024"/>
    <x v="0"/>
    <x v="0"/>
    <x v="0"/>
    <x v="0"/>
    <s v="2 - Poder Ejecutivo"/>
    <s v="0202 - MINISTERIO DE  INTERIOR Y POLICÍA"/>
    <s v="0001 - POLICIA NACIONAL"/>
    <x v="0"/>
    <x v="1"/>
    <x v="22"/>
    <s v="2.1 - REMUNERACIONES Y CONTRIBUCIONES"/>
    <s v="2.1.1 - REMUNERACIONES"/>
    <s v="N"/>
    <s v="00 - N/A"/>
    <s v="10 - FONDO GENERAL"/>
    <s v="(en blanco)"/>
    <s v="99 - MULTIPROVINCIAL"/>
    <n v="17912464021"/>
    <n v="2824625087.8299994"/>
  </r>
  <r>
    <s v="2024"/>
    <x v="0"/>
    <x v="0"/>
    <x v="0"/>
    <x v="0"/>
    <s v="2 - Poder Ejecutivo"/>
    <s v="0202 - MINISTERIO DE  INTERIOR Y POLICÍA"/>
    <s v="0001 - POLICIA NACIONAL"/>
    <x v="0"/>
    <x v="1"/>
    <x v="22"/>
    <s v="2.1 - REMUNERACIONES Y CONTRIBUCIONES"/>
    <s v="2.1.2 - SOBRESUELDOS"/>
    <s v="N"/>
    <s v="00 - N/A"/>
    <s v="10 - FONDO GENERAL"/>
    <s v="(en blanco)"/>
    <s v="01 - DISTRITO NACIONAL"/>
    <n v="24280680"/>
    <n v="3462260"/>
  </r>
  <r>
    <s v="2024"/>
    <x v="0"/>
    <x v="0"/>
    <x v="0"/>
    <x v="0"/>
    <s v="2 - Poder Ejecutivo"/>
    <s v="0202 - MINISTERIO DE  INTERIOR Y POLICÍA"/>
    <s v="0001 - POLICIA NACIONAL"/>
    <x v="0"/>
    <x v="1"/>
    <x v="22"/>
    <s v="2.1 - REMUNERACIONES Y CONTRIBUCIONES"/>
    <s v="2.1.2 - SOBRESUELDOS"/>
    <s v="N"/>
    <s v="00 - N/A"/>
    <s v="10 - FONDO GENERAL"/>
    <s v="(en blanco)"/>
    <s v="99 - MULTIPROVINCIAL"/>
    <n v="464688916"/>
    <n v="75394376"/>
  </r>
  <r>
    <s v="2024"/>
    <x v="0"/>
    <x v="0"/>
    <x v="0"/>
    <x v="0"/>
    <s v="2 - Poder Ejecutivo"/>
    <s v="0202 - MINISTERIO DE  INTERIOR Y POLICÍA"/>
    <s v="0001 - POLICIA NACIONAL"/>
    <x v="0"/>
    <x v="1"/>
    <x v="22"/>
    <s v="2.1 - REMUNERACIONES Y CONTRIBUCIONES"/>
    <s v="2.1.5 - CONTRIBUCIONES A LA SEGURIDAD SOCIAL"/>
    <s v="N"/>
    <s v="00 - N/A"/>
    <s v="10 - FONDO GENERAL"/>
    <s v="(en blanco)"/>
    <s v="01 - DISTRITO NACIONAL"/>
    <n v="72945423"/>
    <n v="9339681.6099999994"/>
  </r>
  <r>
    <s v="2024"/>
    <x v="0"/>
    <x v="0"/>
    <x v="0"/>
    <x v="0"/>
    <s v="2 - Poder Ejecutivo"/>
    <s v="0202 - MINISTERIO DE  INTERIOR Y POLICÍA"/>
    <s v="0001 - POLICIA NACIONAL"/>
    <x v="0"/>
    <x v="1"/>
    <x v="22"/>
    <s v="2.1 - REMUNERACIONES Y CONTRIBUCIONES"/>
    <s v="2.1.5 - CONTRIBUCIONES A LA SEGURIDAD SOCIAL"/>
    <s v="N"/>
    <s v="00 - N/A"/>
    <s v="10 - FONDO GENERAL"/>
    <s v="(en blanco)"/>
    <s v="99 - MULTIPROVINCIAL"/>
    <n v="2465521006"/>
    <n v="402726047.19999999"/>
  </r>
  <r>
    <s v="2024"/>
    <x v="0"/>
    <x v="0"/>
    <x v="0"/>
    <x v="0"/>
    <s v="2 - Poder Ejecutivo"/>
    <s v="0202 - MINISTERIO DE  INTERIOR Y POLICÍA"/>
    <s v="0001 - POLICIA NACIONAL"/>
    <x v="0"/>
    <x v="1"/>
    <x v="22"/>
    <s v="2.2 - CONTRATACIÓN DE SERVICIOS"/>
    <s v="2.2.1 - SERVICIOS BÁSICOS"/>
    <s v="N"/>
    <s v="00 - N/A"/>
    <s v="10 - FONDO GENERAL"/>
    <s v="(en blanco)"/>
    <s v="99 - MULTIPROVINCIAL"/>
    <n v="295431661"/>
    <n v="55109674.230000004"/>
  </r>
  <r>
    <s v="2024"/>
    <x v="0"/>
    <x v="0"/>
    <x v="0"/>
    <x v="0"/>
    <s v="2 - Poder Ejecutivo"/>
    <s v="0202 - MINISTERIO DE  INTERIOR Y POLICÍA"/>
    <s v="0001 - POLICIA NACIONAL"/>
    <x v="0"/>
    <x v="1"/>
    <x v="22"/>
    <s v="2.2 - CONTRATACIÓN DE SERVICIOS"/>
    <s v="2.2.2 - PUBLICIDAD, IMPRESIÓN Y ENCUADERNACIÓN"/>
    <s v="N"/>
    <s v="00 - N/A"/>
    <s v="10 - FONDO GENERAL"/>
    <s v="(en blanco)"/>
    <s v="99 - MULTIPROVINCIAL"/>
    <n v="6480000"/>
    <n v="137875.92000000001"/>
  </r>
  <r>
    <s v="2024"/>
    <x v="0"/>
    <x v="0"/>
    <x v="0"/>
    <x v="0"/>
    <s v="2 - Poder Ejecutivo"/>
    <s v="0202 - MINISTERIO DE  INTERIOR Y POLICÍA"/>
    <s v="0001 - POLICIA NACIONAL"/>
    <x v="0"/>
    <x v="1"/>
    <x v="22"/>
    <s v="2.2 - CONTRATACIÓN DE SERVICIOS"/>
    <s v="2.2.3 - VIÁTICOS"/>
    <s v="N"/>
    <s v="00 - N/A"/>
    <s v="10 - FONDO GENERAL"/>
    <s v="(en blanco)"/>
    <s v="99 - MULTIPROVINCIAL"/>
    <n v="31560000"/>
    <n v="5403302.46"/>
  </r>
  <r>
    <s v="2024"/>
    <x v="0"/>
    <x v="0"/>
    <x v="0"/>
    <x v="0"/>
    <s v="2 - Poder Ejecutivo"/>
    <s v="0202 - MINISTERIO DE  INTERIOR Y POLICÍA"/>
    <s v="0001 - POLICIA NACIONAL"/>
    <x v="0"/>
    <x v="1"/>
    <x v="22"/>
    <s v="2.2 - CONTRATACIÓN DE SERVICIOS"/>
    <s v="2.2.3 - VIÁTICOS"/>
    <s v="N"/>
    <s v="00 - N/A"/>
    <s v="20 - FONDOS CON DESTINO ESPECÍFICO"/>
    <s v="(en blanco)"/>
    <s v="99 - MULTIPROVINCIAL"/>
    <n v="7000000"/>
    <n v="985500"/>
  </r>
  <r>
    <s v="2024"/>
    <x v="0"/>
    <x v="0"/>
    <x v="0"/>
    <x v="0"/>
    <s v="2 - Poder Ejecutivo"/>
    <s v="0202 - MINISTERIO DE  INTERIOR Y POLICÍA"/>
    <s v="0001 - POLICIA NACIONAL"/>
    <x v="0"/>
    <x v="1"/>
    <x v="22"/>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22"/>
    <s v="2.2 - CONTRATACIÓN DE SERVICIOS"/>
    <s v="2.2.5 - ALQUILERES Y RENTAS"/>
    <s v="N"/>
    <s v="00 - N/A"/>
    <s v="10 - FONDO GENERAL"/>
    <s v="(en blanco)"/>
    <s v="99 - MULTIPROVINCIAL"/>
    <n v="19575904"/>
    <n v="2491723.6"/>
  </r>
  <r>
    <s v="2024"/>
    <x v="0"/>
    <x v="0"/>
    <x v="0"/>
    <x v="0"/>
    <s v="2 - Poder Ejecutivo"/>
    <s v="0202 - MINISTERIO DE  INTERIOR Y POLICÍA"/>
    <s v="0001 - POLICIA NACIONAL"/>
    <x v="0"/>
    <x v="1"/>
    <x v="22"/>
    <s v="2.2 - CONTRATACIÓN DE SERVICIOS"/>
    <s v="2.2.6 - SEGUROS"/>
    <s v="N"/>
    <s v="00 - N/A"/>
    <s v="10 - FONDO GENERAL"/>
    <s v="(en blanco)"/>
    <s v="99 - MULTIPROVINCIAL"/>
    <n v="656400000"/>
    <n v="73174000"/>
  </r>
  <r>
    <s v="2024"/>
    <x v="0"/>
    <x v="0"/>
    <x v="0"/>
    <x v="0"/>
    <s v="2 - Poder Ejecutivo"/>
    <s v="0202 - MINISTERIO DE  INTERIOR Y POLICÍA"/>
    <s v="0001 - POLICIA NACIONAL"/>
    <x v="0"/>
    <x v="1"/>
    <x v="22"/>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22"/>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22"/>
    <s v="2.2 - CONTRATACIÓN DE SERVICIOS"/>
    <s v="2.2.8 - OTROS SERVICIOS NO INCLUIDOS EN CONCEPTOS ANTERIORES"/>
    <s v="N"/>
    <s v="00 - N/A"/>
    <s v="10 - FONDO GENERAL"/>
    <s v="(en blanco)"/>
    <s v="99 - MULTIPROVINCIAL"/>
    <n v="42289098"/>
    <n v="1753244"/>
  </r>
  <r>
    <s v="2024"/>
    <x v="0"/>
    <x v="0"/>
    <x v="0"/>
    <x v="0"/>
    <s v="2 - Poder Ejecutivo"/>
    <s v="0202 - MINISTERIO DE  INTERIOR Y POLICÍA"/>
    <s v="0001 - POLICIA NACIONAL"/>
    <x v="0"/>
    <x v="1"/>
    <x v="22"/>
    <s v="2.2 - CONTRATACIÓN DE SERVICIOS"/>
    <s v="2.2.9 - OTRAS CONTRATACIONES DE SERVICIOS"/>
    <s v="N"/>
    <s v="00 - N/A"/>
    <s v="10 - FONDO GENERAL"/>
    <s v="(en blanco)"/>
    <s v="99 - MULTIPROVINCIAL"/>
    <n v="2500000"/>
    <n v="1759993.6"/>
  </r>
  <r>
    <s v="2024"/>
    <x v="0"/>
    <x v="0"/>
    <x v="0"/>
    <x v="0"/>
    <s v="2 - Poder Ejecutivo"/>
    <s v="0202 - MINISTERIO DE  INTERIOR Y POLICÍA"/>
    <s v="0001 - POLICIA NACIONAL"/>
    <x v="0"/>
    <x v="1"/>
    <x v="22"/>
    <s v="2.3 - MATERIALES Y SUMINISTROS"/>
    <s v="2.3.1 - ALIMENTOS Y PRODUCTOS AGROFORESTALES"/>
    <s v="N"/>
    <s v="00 - N/A"/>
    <s v="10 - FONDO GENERAL"/>
    <s v="(en blanco)"/>
    <s v="99 - MULTIPROVINCIAL"/>
    <n v="183300000"/>
    <n v="26881680.959999997"/>
  </r>
  <r>
    <s v="2024"/>
    <x v="0"/>
    <x v="0"/>
    <x v="0"/>
    <x v="0"/>
    <s v="2 - Poder Ejecutivo"/>
    <s v="0202 - MINISTERIO DE  INTERIOR Y POLICÍA"/>
    <s v="0001 - POLICIA NACIONAL"/>
    <x v="0"/>
    <x v="1"/>
    <x v="22"/>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22"/>
    <s v="2.3 - MATERIALES Y SUMINISTROS"/>
    <s v="2.3.2 - TEXTILES Y VESTUARIOS"/>
    <s v="N"/>
    <s v="00 - N/A"/>
    <s v="10 - FONDO GENERAL"/>
    <s v="(en blanco)"/>
    <s v="99 - MULTIPROVINCIAL"/>
    <n v="0"/>
    <n v="74267868.540000007"/>
  </r>
  <r>
    <s v="2024"/>
    <x v="0"/>
    <x v="0"/>
    <x v="0"/>
    <x v="0"/>
    <s v="2 - Poder Ejecutivo"/>
    <s v="0202 - MINISTERIO DE  INTERIOR Y POLICÍA"/>
    <s v="0001 - POLICIA NACIONAL"/>
    <x v="0"/>
    <x v="1"/>
    <x v="22"/>
    <s v="2.3 - MATERIALES Y SUMINISTROS"/>
    <s v="2.3.3 - PAPEL, CARTÓN E IMPRESOS"/>
    <s v="N"/>
    <s v="00 - N/A"/>
    <s v="10 - FONDO GENERAL"/>
    <s v="(en blanco)"/>
    <s v="99 - MULTIPROVINCIAL"/>
    <n v="35827409"/>
    <n v="1073715.1099999999"/>
  </r>
  <r>
    <s v="2024"/>
    <x v="0"/>
    <x v="0"/>
    <x v="0"/>
    <x v="0"/>
    <s v="2 - Poder Ejecutivo"/>
    <s v="0202 - MINISTERIO DE  INTERIOR Y POLICÍA"/>
    <s v="0001 - POLICIA NACIONAL"/>
    <x v="0"/>
    <x v="1"/>
    <x v="22"/>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22"/>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22"/>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22"/>
    <s v="2.3 - MATERIALES Y SUMINISTROS"/>
    <s v="2.3.7 - COMBUSTIBLES, LUBRICANTES, PRODUCTOS QUÍMICOS Y CONEXOS"/>
    <s v="N"/>
    <s v="00 - N/A"/>
    <s v="10 - FONDO GENERAL"/>
    <s v="(en blanco)"/>
    <s v="99 - MULTIPROVINCIAL"/>
    <n v="1924483482"/>
    <n v="214510132.18000001"/>
  </r>
  <r>
    <s v="2024"/>
    <x v="0"/>
    <x v="0"/>
    <x v="0"/>
    <x v="0"/>
    <s v="2 - Poder Ejecutivo"/>
    <s v="0202 - MINISTERIO DE  INTERIOR Y POLICÍA"/>
    <s v="0001 - POLICIA NACIONAL"/>
    <x v="0"/>
    <x v="1"/>
    <x v="22"/>
    <s v="2.3 - MATERIALES Y SUMINISTROS"/>
    <s v="2.3.9 - PRODUCTOS Y ÚTILES VARIOS"/>
    <s v="N"/>
    <s v="00 - N/A"/>
    <s v="10 - FONDO GENERAL"/>
    <s v="(en blanco)"/>
    <s v="99 - MULTIPROVINCIAL"/>
    <n v="2246674239"/>
    <n v="10727139.57"/>
  </r>
  <r>
    <s v="2024"/>
    <x v="0"/>
    <x v="0"/>
    <x v="0"/>
    <x v="0"/>
    <s v="2 - Poder Ejecutivo"/>
    <s v="0202 - MINISTERIO DE  INTERIOR Y POLICÍA"/>
    <s v="0002 - DIRECCIÓN GENERAL DE MIGRACIÓN"/>
    <x v="0"/>
    <x v="1"/>
    <x v="23"/>
    <s v="2.1 - REMUNERACIONES Y CONTRIBUCIONES"/>
    <s v="2.1.1 - REMUNERACIONES"/>
    <s v="N"/>
    <s v="00 - N/A"/>
    <s v="10 - FONDO GENERAL"/>
    <s v="(en blanco)"/>
    <s v="99 - MULTIPROVINCIAL"/>
    <n v="645827394"/>
    <n v="97696112.079999998"/>
  </r>
  <r>
    <s v="2024"/>
    <x v="0"/>
    <x v="0"/>
    <x v="0"/>
    <x v="0"/>
    <s v="2 - Poder Ejecutivo"/>
    <s v="0202 - MINISTERIO DE  INTERIOR Y POLICÍA"/>
    <s v="0002 - DIRECCIÓN GENERAL DE MIGRACIÓN"/>
    <x v="0"/>
    <x v="1"/>
    <x v="23"/>
    <s v="2.1 - REMUNERACIONES Y CONTRIBUCIONES"/>
    <s v="2.1.1 - REMUNERACIONES"/>
    <s v="N"/>
    <s v="00 - N/A"/>
    <s v="20 - FONDOS CON DESTINO ESPECÍFICO"/>
    <s v="(en blanco)"/>
    <s v="99 - MULTIPROVINCIAL"/>
    <n v="664584000"/>
    <n v="113709666.66"/>
  </r>
  <r>
    <s v="2024"/>
    <x v="0"/>
    <x v="0"/>
    <x v="0"/>
    <x v="0"/>
    <s v="2 - Poder Ejecutivo"/>
    <s v="0202 - MINISTERIO DE  INTERIOR Y POLICÍA"/>
    <s v="0002 - DIRECCIÓN GENERAL DE MIGRACIÓN"/>
    <x v="0"/>
    <x v="1"/>
    <x v="23"/>
    <s v="2.1 - REMUNERACIONES Y CONTRIBUCIONES"/>
    <s v="2.1.2 - SOBRESUELDOS"/>
    <s v="N"/>
    <s v="00 - N/A"/>
    <s v="10 - FONDO GENERAL"/>
    <s v="(en blanco)"/>
    <s v="99 - MULTIPROVINCIAL"/>
    <n v="115269828"/>
    <n v="17448335.09"/>
  </r>
  <r>
    <s v="2024"/>
    <x v="0"/>
    <x v="0"/>
    <x v="0"/>
    <x v="0"/>
    <s v="2 - Poder Ejecutivo"/>
    <s v="0202 - MINISTERIO DE  INTERIOR Y POLICÍA"/>
    <s v="0002 - DIRECCIÓN GENERAL DE MIGRACIÓN"/>
    <x v="0"/>
    <x v="1"/>
    <x v="23"/>
    <s v="2.1 - REMUNERACIONES Y CONTRIBUCIONES"/>
    <s v="2.1.2 - SOBRESUELDOS"/>
    <s v="N"/>
    <s v="00 - N/A"/>
    <s v="20 - FONDOS CON DESTINO ESPECÍFICO"/>
    <s v="(en blanco)"/>
    <s v="99 - MULTIPROVINCIAL"/>
    <n v="282902000"/>
    <n v="15101123.99"/>
  </r>
  <r>
    <s v="2024"/>
    <x v="0"/>
    <x v="0"/>
    <x v="0"/>
    <x v="0"/>
    <s v="2 - Poder Ejecutivo"/>
    <s v="0202 - MINISTERIO DE  INTERIOR Y POLICÍA"/>
    <s v="0002 - DIRECCIÓN GENERAL DE MIGRACIÓN"/>
    <x v="0"/>
    <x v="1"/>
    <x v="23"/>
    <s v="2.1 - REMUNERACIONES Y CONTRIBUCIONES"/>
    <s v="2.1.5 - CONTRIBUCIONES A LA SEGURIDAD SOCIAL"/>
    <s v="N"/>
    <s v="00 - N/A"/>
    <s v="10 - FONDO GENERAL"/>
    <s v="(en blanco)"/>
    <s v="99 - MULTIPROVINCIAL"/>
    <n v="86916933"/>
    <n v="12834886.9"/>
  </r>
  <r>
    <s v="2024"/>
    <x v="0"/>
    <x v="0"/>
    <x v="0"/>
    <x v="0"/>
    <s v="2 - Poder Ejecutivo"/>
    <s v="0202 - MINISTERIO DE  INTERIOR Y POLICÍA"/>
    <s v="0002 - DIRECCIÓN GENERAL DE MIGRACIÓN"/>
    <x v="0"/>
    <x v="1"/>
    <x v="23"/>
    <s v="2.1 - REMUNERACIONES Y CONTRIBUCIONES"/>
    <s v="2.1.5 - CONTRIBUCIONES A LA SEGURIDAD SOCIAL"/>
    <s v="N"/>
    <s v="00 - N/A"/>
    <s v="20 - FONDOS CON DESTINO ESPECÍFICO"/>
    <s v="(en blanco)"/>
    <s v="99 - MULTIPROVINCIAL"/>
    <n v="79210151"/>
    <n v="14915105.619999999"/>
  </r>
  <r>
    <s v="2024"/>
    <x v="0"/>
    <x v="0"/>
    <x v="0"/>
    <x v="0"/>
    <s v="2 - Poder Ejecutivo"/>
    <s v="0202 - MINISTERIO DE  INTERIOR Y POLICÍA"/>
    <s v="0002 - DIRECCIÓN GENERAL DE MIGRACIÓN"/>
    <x v="0"/>
    <x v="1"/>
    <x v="23"/>
    <s v="2.2 - CONTRATACIÓN DE SERVICIOS"/>
    <s v="2.2.1 - SERVICIOS BÁSICOS"/>
    <s v="N"/>
    <s v="00 - N/A"/>
    <s v="20 - FONDOS CON DESTINO ESPECÍFICO"/>
    <s v="(en blanco)"/>
    <s v="99 - MULTIPROVINCIAL"/>
    <n v="88420299"/>
    <n v="14958260.030000001"/>
  </r>
  <r>
    <s v="2024"/>
    <x v="0"/>
    <x v="0"/>
    <x v="0"/>
    <x v="0"/>
    <s v="2 - Poder Ejecutivo"/>
    <s v="0202 - MINISTERIO DE  INTERIOR Y POLICÍA"/>
    <s v="0002 - DIRECCIÓN GENERAL DE MIGRACIÓN"/>
    <x v="0"/>
    <x v="1"/>
    <x v="23"/>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23"/>
    <s v="2.2 - CONTRATACIÓN DE SERVICIOS"/>
    <s v="2.2.2 - PUBLICIDAD, IMPRESIÓN Y ENCUADERNACIÓN"/>
    <s v="N"/>
    <s v="00 - N/A"/>
    <s v="20 - FONDOS CON DESTINO ESPECÍFICO"/>
    <s v="(en blanco)"/>
    <s v="99 - MULTIPROVINCIAL"/>
    <n v="4783444"/>
    <n v="363201.72"/>
  </r>
  <r>
    <s v="2024"/>
    <x v="0"/>
    <x v="0"/>
    <x v="0"/>
    <x v="0"/>
    <s v="2 - Poder Ejecutivo"/>
    <s v="0202 - MINISTERIO DE  INTERIOR Y POLICÍA"/>
    <s v="0002 - DIRECCIÓN GENERAL DE MIGRACIÓN"/>
    <x v="0"/>
    <x v="1"/>
    <x v="23"/>
    <s v="2.2 - CONTRATACIÓN DE SERVICIOS"/>
    <s v="2.2.3 - VIÁTICOS"/>
    <s v="N"/>
    <s v="00 - N/A"/>
    <s v="20 - FONDOS CON DESTINO ESPECÍFICO"/>
    <s v="(en blanco)"/>
    <s v="99 - MULTIPROVINCIAL"/>
    <n v="13374921"/>
    <n v="1245170"/>
  </r>
  <r>
    <s v="2024"/>
    <x v="0"/>
    <x v="0"/>
    <x v="0"/>
    <x v="0"/>
    <s v="2 - Poder Ejecutivo"/>
    <s v="0202 - MINISTERIO DE  INTERIOR Y POLICÍA"/>
    <s v="0002 - DIRECCIÓN GENERAL DE MIGRACIÓN"/>
    <x v="0"/>
    <x v="1"/>
    <x v="23"/>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23"/>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23"/>
    <s v="2.2 - CONTRATACIÓN DE SERVICIOS"/>
    <s v="2.2.5 - ALQUILERES Y RENTAS"/>
    <s v="N"/>
    <s v="00 - N/A"/>
    <s v="20 - FONDOS CON DESTINO ESPECÍFICO"/>
    <s v="(en blanco)"/>
    <s v="99 - MULTIPROVINCIAL"/>
    <n v="32157969"/>
    <n v="3206024.54"/>
  </r>
  <r>
    <s v="2024"/>
    <x v="0"/>
    <x v="0"/>
    <x v="0"/>
    <x v="0"/>
    <s v="2 - Poder Ejecutivo"/>
    <s v="0202 - MINISTERIO DE  INTERIOR Y POLICÍA"/>
    <s v="0002 - DIRECCIÓN GENERAL DE MIGRACIÓN"/>
    <x v="0"/>
    <x v="1"/>
    <x v="23"/>
    <s v="2.2 - CONTRATACIÓN DE SERVICIOS"/>
    <s v="2.2.6 - SEGUROS"/>
    <s v="N"/>
    <s v="00 - N/A"/>
    <s v="20 - FONDOS CON DESTINO ESPECÍFICO"/>
    <s v="(en blanco)"/>
    <s v="99 - MULTIPROVINCIAL"/>
    <n v="35886483"/>
    <n v="5240298.0499999989"/>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10 - FONDO GENERAL"/>
    <s v="(en blanco)"/>
    <s v="99 - MULTIPROVINCIAL"/>
    <n v="649566"/>
    <n v="124844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20 - FONDOS CON DESTINO ESPECÍFICO"/>
    <s v="(en blanco)"/>
    <s v="99 - MULTIPROVINCIAL"/>
    <n v="55960107"/>
    <n v="94337.15"/>
  </r>
  <r>
    <s v="2024"/>
    <x v="0"/>
    <x v="0"/>
    <x v="0"/>
    <x v="0"/>
    <s v="2 - Poder Ejecutivo"/>
    <s v="0202 - MINISTERIO DE  INTERIOR Y POLICÍA"/>
    <s v="0002 - DIRECCIÓN GENERAL DE MIGRACIÓN"/>
    <x v="0"/>
    <x v="1"/>
    <x v="23"/>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64402776"/>
    <n v="4886636"/>
  </r>
  <r>
    <s v="2024"/>
    <x v="0"/>
    <x v="0"/>
    <x v="0"/>
    <x v="0"/>
    <s v="2 - Poder Ejecutivo"/>
    <s v="0202 - MINISTERIO DE  INTERIOR Y POLICÍA"/>
    <s v="0002 - DIRECCIÓN GENERAL DE MIGRACIÓN"/>
    <x v="0"/>
    <x v="1"/>
    <x v="23"/>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23"/>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23"/>
    <s v="2.3 - MATERIALES Y SUMINISTROS"/>
    <s v="2.3.1 - ALIMENTOS Y PRODUCTOS AGROFORESTALES"/>
    <s v="N"/>
    <s v="00 - N/A"/>
    <s v="20 - FONDOS CON DESTINO ESPECÍFICO"/>
    <s v="(en blanco)"/>
    <s v="99 - MULTIPROVINCIAL"/>
    <n v="9440303"/>
    <n v="6840333.0999999996"/>
  </r>
  <r>
    <s v="2024"/>
    <x v="0"/>
    <x v="0"/>
    <x v="0"/>
    <x v="0"/>
    <s v="2 - Poder Ejecutivo"/>
    <s v="0202 - MINISTERIO DE  INTERIOR Y POLICÍA"/>
    <s v="0002 - DIRECCIÓN GENERAL DE MIGRACIÓN"/>
    <x v="0"/>
    <x v="1"/>
    <x v="23"/>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23"/>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23"/>
    <s v="2.3 - MATERIALES Y SUMINISTROS"/>
    <s v="2.3.3 - PAPEL, CARTÓN E IMPRESOS"/>
    <s v="N"/>
    <s v="00 - N/A"/>
    <s v="20 - FONDOS CON DESTINO ESPECÍFICO"/>
    <s v="(en blanco)"/>
    <s v="99 - MULTIPROVINCIAL"/>
    <n v="9168960"/>
    <n v="276061"/>
  </r>
  <r>
    <s v="2024"/>
    <x v="0"/>
    <x v="0"/>
    <x v="0"/>
    <x v="0"/>
    <s v="2 - Poder Ejecutivo"/>
    <s v="0202 - MINISTERIO DE  INTERIOR Y POLICÍA"/>
    <s v="0002 - DIRECCIÓN GENERAL DE MIGRACIÓN"/>
    <x v="0"/>
    <x v="1"/>
    <x v="23"/>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23"/>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23"/>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23"/>
    <s v="2.3 - MATERIALES Y SUMINISTROS"/>
    <s v="2.3.6 - PRODUCTOS DE MINERALES, METÁLICOS Y NO METÁLICOS"/>
    <s v="N"/>
    <s v="00 - N/A"/>
    <s v="20 - FONDOS CON DESTINO ESPECÍFICO"/>
    <s v="(en blanco)"/>
    <s v="99 - MULTIPROVINCIAL"/>
    <n v="794690"/>
    <n v="11659.88"/>
  </r>
  <r>
    <s v="2024"/>
    <x v="0"/>
    <x v="0"/>
    <x v="0"/>
    <x v="0"/>
    <s v="2 - Poder Ejecutivo"/>
    <s v="0202 - MINISTERIO DE  INTERIOR Y POLICÍA"/>
    <s v="0002 - DIRECCIÓN GENERAL DE MIGRACIÓN"/>
    <x v="0"/>
    <x v="1"/>
    <x v="23"/>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23"/>
    <s v="2.3 - MATERIALES Y SUMINISTROS"/>
    <s v="2.3.7 - COMBUSTIBLES, LUBRICANTES, PRODUCTOS QUÍMICOS Y CONEXOS"/>
    <s v="N"/>
    <s v="00 - N/A"/>
    <s v="20 - FONDOS CON DESTINO ESPECÍFICO"/>
    <s v="(en blanco)"/>
    <s v="99 - MULTIPROVINCIAL"/>
    <n v="77935211"/>
    <n v="560030.54000000015"/>
  </r>
  <r>
    <s v="2024"/>
    <x v="0"/>
    <x v="0"/>
    <x v="0"/>
    <x v="0"/>
    <s v="2 - Poder Ejecutivo"/>
    <s v="0202 - MINISTERIO DE  INTERIOR Y POLICÍA"/>
    <s v="0002 - DIRECCIÓN GENERAL DE MIGRACIÓN"/>
    <x v="0"/>
    <x v="1"/>
    <x v="23"/>
    <s v="2.3 - MATERIALES Y SUMINISTROS"/>
    <s v="2.3.9 - PRODUCTOS Y ÚTILES VARIOS"/>
    <s v="N"/>
    <s v="00 - N/A"/>
    <s v="10 - FONDO GENERAL"/>
    <s v="(en blanco)"/>
    <s v="99 - MULTIPROVINCIAL"/>
    <n v="104273587"/>
    <n v="1440000"/>
  </r>
  <r>
    <s v="2024"/>
    <x v="0"/>
    <x v="0"/>
    <x v="0"/>
    <x v="0"/>
    <s v="2 - Poder Ejecutivo"/>
    <s v="0202 - MINISTERIO DE  INTERIOR Y POLICÍA"/>
    <s v="0002 - DIRECCIÓN GENERAL DE MIGRACIÓN"/>
    <x v="0"/>
    <x v="1"/>
    <x v="23"/>
    <s v="2.3 - MATERIALES Y SUMINISTROS"/>
    <s v="2.3.9 - PRODUCTOS Y ÚTILES VARIOS"/>
    <s v="N"/>
    <s v="00 - N/A"/>
    <s v="20 - FONDOS CON DESTINO ESPECÍFICO"/>
    <s v="(en blanco)"/>
    <s v="99 - MULTIPROVINCIAL"/>
    <n v="27975860"/>
    <n v="3455528.3499999996"/>
  </r>
  <r>
    <s v="2024"/>
    <x v="0"/>
    <x v="0"/>
    <x v="0"/>
    <x v="0"/>
    <s v="2 - Poder Ejecutivo"/>
    <s v="0202 - MINISTERIO DE  INTERIOR Y POLICÍA"/>
    <s v="0002 - INSTITUTO POLICIAL DE EDUCACION"/>
    <x v="2"/>
    <x v="10"/>
    <x v="24"/>
    <s v="2.1 - REMUNERACIONES Y CONTRIBUCIONES"/>
    <s v="2.1.1 - REMUNERACIONES"/>
    <s v="N"/>
    <s v="00 - N/A"/>
    <s v="10 - FONDO GENERAL"/>
    <s v="(en blanco)"/>
    <s v="99 - MULTIPROVINCIAL"/>
    <n v="60997530"/>
    <n v="11479870"/>
  </r>
  <r>
    <s v="2024"/>
    <x v="0"/>
    <x v="0"/>
    <x v="0"/>
    <x v="0"/>
    <s v="2 - Poder Ejecutivo"/>
    <s v="0202 - MINISTERIO DE  INTERIOR Y POLICÍA"/>
    <s v="0002 - INSTITUTO POLICIAL DE EDUCACION"/>
    <x v="2"/>
    <x v="10"/>
    <x v="24"/>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2"/>
    <x v="10"/>
    <x v="24"/>
    <s v="2.1 - REMUNERACIONES Y CONTRIBUCIONES"/>
    <s v="2.1.5 - CONTRIBUCIONES A LA SEGURIDAD SOCIAL"/>
    <s v="N"/>
    <s v="00 - N/A"/>
    <s v="10 - FONDO GENERAL"/>
    <s v="(en blanco)"/>
    <s v="99 - MULTIPROVINCIAL"/>
    <n v="4323960"/>
    <n v="854288.3"/>
  </r>
  <r>
    <s v="2024"/>
    <x v="0"/>
    <x v="0"/>
    <x v="0"/>
    <x v="0"/>
    <s v="2 - Poder Ejecutivo"/>
    <s v="0202 - MINISTERIO DE  INTERIOR Y POLICÍA"/>
    <s v="0002 - INSTITUTO POLICIAL DE EDUCACION"/>
    <x v="2"/>
    <x v="10"/>
    <x v="24"/>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2"/>
    <x v="10"/>
    <x v="24"/>
    <s v="2.2 - CONTRATACIÓN DE SERVICIOS"/>
    <s v="2.2.2 - PUBLICIDAD, IMPRESIÓN Y ENCUADERNACIÓN"/>
    <s v="N"/>
    <s v="00 - N/A"/>
    <s v="10 - FONDO GENERAL"/>
    <s v="(en blanco)"/>
    <s v="99 - MULTIPROVINCIAL"/>
    <n v="1203419"/>
    <n v="42126"/>
  </r>
  <r>
    <s v="2024"/>
    <x v="0"/>
    <x v="0"/>
    <x v="0"/>
    <x v="0"/>
    <s v="2 - Poder Ejecutivo"/>
    <s v="0202 - MINISTERIO DE  INTERIOR Y POLICÍA"/>
    <s v="0002 - INSTITUTO POLICIAL DE EDUCACION"/>
    <x v="2"/>
    <x v="10"/>
    <x v="24"/>
    <s v="2.2 - CONTRATACIÓN DE SERVICIOS"/>
    <s v="2.2.3 - VIÁTICOS"/>
    <s v="N"/>
    <s v="00 - N/A"/>
    <s v="10 - FONDO GENERAL"/>
    <s v="(en blanco)"/>
    <s v="99 - MULTIPROVINCIAL"/>
    <n v="15780000"/>
    <n v="3138100"/>
  </r>
  <r>
    <s v="2024"/>
    <x v="0"/>
    <x v="0"/>
    <x v="0"/>
    <x v="0"/>
    <s v="2 - Poder Ejecutivo"/>
    <s v="0202 - MINISTERIO DE  INTERIOR Y POLICÍA"/>
    <s v="0002 - INSTITUTO POLICIAL DE EDUCACION"/>
    <x v="2"/>
    <x v="10"/>
    <x v="24"/>
    <s v="2.2 - CONTRATACIÓN DE SERVICIOS"/>
    <s v="2.2.4 - TRANSPORTE Y ALMACENAJE"/>
    <s v="N"/>
    <s v="00 - N/A"/>
    <s v="10 - FONDO GENERAL"/>
    <s v="(en blanco)"/>
    <s v="99 - MULTIPROVINCIAL"/>
    <n v="1399490"/>
    <n v="237279.43"/>
  </r>
  <r>
    <s v="2024"/>
    <x v="0"/>
    <x v="0"/>
    <x v="0"/>
    <x v="0"/>
    <s v="2 - Poder Ejecutivo"/>
    <s v="0202 - MINISTERIO DE  INTERIOR Y POLICÍA"/>
    <s v="0002 - INSTITUTO POLICIAL DE EDUCACION"/>
    <x v="2"/>
    <x v="10"/>
    <x v="24"/>
    <s v="2.2 - CONTRATACIÓN DE SERVICIOS"/>
    <s v="2.2.6 - SEGUROS"/>
    <s v="N"/>
    <s v="00 - N/A"/>
    <s v="10 - FONDO GENERAL"/>
    <s v="(en blanco)"/>
    <s v="99 - MULTIPROVINCIAL"/>
    <n v="750000"/>
    <n v="0"/>
  </r>
  <r>
    <s v="2024"/>
    <x v="0"/>
    <x v="0"/>
    <x v="0"/>
    <x v="0"/>
    <s v="2 - Poder Ejecutivo"/>
    <s v="0202 - MINISTERIO DE  INTERIOR Y POLICÍA"/>
    <s v="0002 - INSTITUTO POLICIAL DE EDUCACION"/>
    <x v="2"/>
    <x v="10"/>
    <x v="24"/>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2"/>
    <x v="10"/>
    <x v="24"/>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2"/>
    <x v="10"/>
    <x v="24"/>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2"/>
    <x v="10"/>
    <x v="24"/>
    <s v="2.3 - MATERIALES Y SUMINISTROS"/>
    <s v="2.3.1 - ALIMENTOS Y PRODUCTOS AGROFORESTALES"/>
    <s v="N"/>
    <s v="00 - N/A"/>
    <s v="10 - FONDO GENERAL"/>
    <s v="(en blanco)"/>
    <s v="99 - MULTIPROVINCIAL"/>
    <n v="16108658"/>
    <n v="600000"/>
  </r>
  <r>
    <s v="2024"/>
    <x v="0"/>
    <x v="0"/>
    <x v="0"/>
    <x v="0"/>
    <s v="2 - Poder Ejecutivo"/>
    <s v="0202 - MINISTERIO DE  INTERIOR Y POLICÍA"/>
    <s v="0002 - INSTITUTO POLICIAL DE EDUCACION"/>
    <x v="2"/>
    <x v="10"/>
    <x v="24"/>
    <s v="2.3 - MATERIALES Y SUMINISTROS"/>
    <s v="2.3.2 - TEXTILES Y VESTUARIOS"/>
    <s v="N"/>
    <s v="00 - N/A"/>
    <s v="10 - FONDO GENERAL"/>
    <s v="(en blanco)"/>
    <s v="99 - MULTIPROVINCIAL"/>
    <n v="5191455"/>
    <n v="212395.28"/>
  </r>
  <r>
    <s v="2024"/>
    <x v="0"/>
    <x v="0"/>
    <x v="0"/>
    <x v="0"/>
    <s v="2 - Poder Ejecutivo"/>
    <s v="0202 - MINISTERIO DE  INTERIOR Y POLICÍA"/>
    <s v="0002 - INSTITUTO POLICIAL DE EDUCACION"/>
    <x v="2"/>
    <x v="10"/>
    <x v="24"/>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2"/>
    <x v="10"/>
    <x v="24"/>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2"/>
    <x v="10"/>
    <x v="24"/>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2"/>
    <x v="10"/>
    <x v="24"/>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2"/>
    <x v="10"/>
    <x v="24"/>
    <s v="2.3 - MATERIALES Y SUMINISTROS"/>
    <s v="2.3.9 - PRODUCTOS Y ÚTILES VARIOS"/>
    <s v="N"/>
    <s v="00 - N/A"/>
    <s v="10 - FONDO GENERAL"/>
    <s v="(en blanco)"/>
    <s v="99 - MULTIPROVINCIAL"/>
    <n v="4311365"/>
    <n v="5428"/>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45199.99"/>
  </r>
  <r>
    <s v="2024"/>
    <x v="0"/>
    <x v="0"/>
    <x v="0"/>
    <x v="0"/>
    <s v="2 - Poder Ejecutivo"/>
    <s v="0202 - MINISTERIO DE  INTERIOR Y POLICÍA"/>
    <s v="0003 - INSTITUTO NACIONAL DE MIGRACION"/>
    <x v="0"/>
    <x v="1"/>
    <x v="23"/>
    <s v="2.1 - REMUNERACIONES Y CONTRIBUCIONES"/>
    <s v="2.1.1 - REMUNERACIONES"/>
    <s v="N"/>
    <s v="00 - N/A"/>
    <s v="10 - FONDO GENERAL"/>
    <s v="(en blanco)"/>
    <s v="99 - MULTIPROVINCIAL"/>
    <n v="49898522"/>
    <n v="7531343.7400000002"/>
  </r>
  <r>
    <s v="2024"/>
    <x v="0"/>
    <x v="0"/>
    <x v="0"/>
    <x v="0"/>
    <s v="2 - Poder Ejecutivo"/>
    <s v="0202 - MINISTERIO DE  INTERIOR Y POLICÍA"/>
    <s v="0003 - INSTITUTO NACIONAL DE MIGRACION"/>
    <x v="0"/>
    <x v="1"/>
    <x v="23"/>
    <s v="2.1 - REMUNERACIONES Y CONTRIBUCIONES"/>
    <s v="2.1.1 - REMUNERACIONES"/>
    <s v="N"/>
    <s v="00 - N/A"/>
    <s v="70 - DONACION EXTERNA"/>
    <s v="(en blanco)"/>
    <s v="99 - MULTIPROVINCIAL"/>
    <n v="0"/>
    <n v="0"/>
  </r>
  <r>
    <s v="2024"/>
    <x v="0"/>
    <x v="0"/>
    <x v="0"/>
    <x v="0"/>
    <s v="2 - Poder Ejecutivo"/>
    <s v="0202 - MINISTERIO DE  INTERIOR Y POLICÍA"/>
    <s v="0003 - INSTITUTO NACIONAL DE MIGRACION"/>
    <x v="0"/>
    <x v="1"/>
    <x v="23"/>
    <s v="2.1 - REMUNERACIONES Y CONTRIBUCIONES"/>
    <s v="2.1.2 - SOBRESUELDOS"/>
    <s v="N"/>
    <s v="00 - N/A"/>
    <s v="10 - FONDO GENERAL"/>
    <s v="(en blanco)"/>
    <s v="99 - MULTIPROVINCIAL"/>
    <n v="9963650"/>
    <n v="424000"/>
  </r>
  <r>
    <s v="2024"/>
    <x v="0"/>
    <x v="0"/>
    <x v="0"/>
    <x v="0"/>
    <s v="2 - Poder Ejecutivo"/>
    <s v="0202 - MINISTERIO DE  INTERIOR Y POLICÍA"/>
    <s v="0003 - INSTITUTO NACIONAL DE MIGRACION"/>
    <x v="0"/>
    <x v="1"/>
    <x v="23"/>
    <s v="2.1 - REMUNERACIONES Y CONTRIBUCIONES"/>
    <s v="2.1.3 - DIETAS Y GASTOS DE REPRESENTACIÓN"/>
    <s v="N"/>
    <s v="00 - N/A"/>
    <s v="10 - FONDO GENERAL"/>
    <s v="(en blanco)"/>
    <s v="99 - MULTIPROVINCIAL"/>
    <n v="80000"/>
    <n v="38502.399999999994"/>
  </r>
  <r>
    <s v="2024"/>
    <x v="0"/>
    <x v="0"/>
    <x v="0"/>
    <x v="0"/>
    <s v="2 - Poder Ejecutivo"/>
    <s v="0202 - MINISTERIO DE  INTERIOR Y POLICÍA"/>
    <s v="0003 - INSTITUTO NACIONAL DE MIGRACION"/>
    <x v="0"/>
    <x v="1"/>
    <x v="23"/>
    <s v="2.1 - REMUNERACIONES Y CONTRIBUCIONES"/>
    <s v="2.1.5 - CONTRIBUCIONES A LA SEGURIDAD SOCIAL"/>
    <s v="N"/>
    <s v="00 - N/A"/>
    <s v="10 - FONDO GENERAL"/>
    <s v="(en blanco)"/>
    <s v="99 - MULTIPROVINCIAL"/>
    <n v="6300000"/>
    <n v="1058810.3199999998"/>
  </r>
  <r>
    <s v="2024"/>
    <x v="0"/>
    <x v="0"/>
    <x v="0"/>
    <x v="0"/>
    <s v="2 - Poder Ejecutivo"/>
    <s v="0202 - MINISTERIO DE  INTERIOR Y POLICÍA"/>
    <s v="0003 - INSTITUTO NACIONAL DE MIGRACION"/>
    <x v="0"/>
    <x v="1"/>
    <x v="23"/>
    <s v="2.1 - REMUNERACIONES Y CONTRIBUCIONES"/>
    <s v="2.1.5 - CONTRIBUCIONES A LA SEGURIDAD SOCIAL"/>
    <s v="N"/>
    <s v="00 - N/A"/>
    <s v="70 - DONACION EXTERNA"/>
    <s v="(en blanco)"/>
    <s v="99 - MULTIPROVINCIAL"/>
    <n v="0"/>
    <n v="0"/>
  </r>
  <r>
    <s v="2024"/>
    <x v="0"/>
    <x v="0"/>
    <x v="0"/>
    <x v="0"/>
    <s v="2 - Poder Ejecutivo"/>
    <s v="0202 - MINISTERIO DE  INTERIOR Y POLICÍA"/>
    <s v="0003 - INSTITUTO NACIONAL DE MIGRACION"/>
    <x v="0"/>
    <x v="1"/>
    <x v="23"/>
    <s v="2.2 - CONTRATACIÓN DE SERVICIOS"/>
    <s v="2.2.1 - SERVICIOS BÁSICOS"/>
    <s v="N"/>
    <s v="00 - N/A"/>
    <s v="10 - FONDO GENERAL"/>
    <s v="(en blanco)"/>
    <s v="99 - MULTIPROVINCIAL"/>
    <n v="4579309"/>
    <n v="895607.23"/>
  </r>
  <r>
    <s v="2024"/>
    <x v="0"/>
    <x v="0"/>
    <x v="0"/>
    <x v="0"/>
    <s v="2 - Poder Ejecutivo"/>
    <s v="0202 - MINISTERIO DE  INTERIOR Y POLICÍA"/>
    <s v="0003 - INSTITUTO NACIONAL DE MIGRACION"/>
    <x v="0"/>
    <x v="1"/>
    <x v="23"/>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23"/>
    <s v="2.2 - CONTRATACIÓN DE SERVICIOS"/>
    <s v="2.2.2 - PUBLICIDAD, IMPRESIÓN Y ENCUADERNACIÓN"/>
    <s v="N"/>
    <s v="00 - N/A"/>
    <s v="70 - DONACION EXTERNA"/>
    <s v="(en blanco)"/>
    <s v="99 - MULTIPROVINCIAL"/>
    <n v="0"/>
    <n v="0"/>
  </r>
  <r>
    <s v="2024"/>
    <x v="0"/>
    <x v="0"/>
    <x v="0"/>
    <x v="0"/>
    <s v="2 - Poder Ejecutivo"/>
    <s v="0202 - MINISTERIO DE  INTERIOR Y POLICÍA"/>
    <s v="0003 - INSTITUTO NACIONAL DE MIGRACION"/>
    <x v="0"/>
    <x v="1"/>
    <x v="23"/>
    <s v="2.2 - CONTRATACIÓN DE SERVICIOS"/>
    <s v="2.2.3 - VIÁTICOS"/>
    <s v="N"/>
    <s v="00 - N/A"/>
    <s v="10 - FONDO GENERAL"/>
    <s v="(en blanco)"/>
    <s v="99 - MULTIPROVINCIAL"/>
    <n v="1677784"/>
    <n v="72863.540000000008"/>
  </r>
  <r>
    <s v="2024"/>
    <x v="0"/>
    <x v="0"/>
    <x v="0"/>
    <x v="0"/>
    <s v="2 - Poder Ejecutivo"/>
    <s v="0202 - MINISTERIO DE  INTERIOR Y POLICÍA"/>
    <s v="0003 - INSTITUTO NACIONAL DE MIGRACION"/>
    <x v="0"/>
    <x v="1"/>
    <x v="23"/>
    <s v="2.2 - CONTRATACIÓN DE SERVICIOS"/>
    <s v="2.2.4 - TRANSPORTE Y ALMACENAJE"/>
    <s v="N"/>
    <s v="00 - N/A"/>
    <s v="10 - FONDO GENERAL"/>
    <s v="(en blanco)"/>
    <s v="99 - MULTIPROVINCIAL"/>
    <n v="50000"/>
    <n v="46950"/>
  </r>
  <r>
    <s v="2024"/>
    <x v="0"/>
    <x v="0"/>
    <x v="0"/>
    <x v="0"/>
    <s v="2 - Poder Ejecutivo"/>
    <s v="0202 - MINISTERIO DE  INTERIOR Y POLICÍA"/>
    <s v="0003 - INSTITUTO NACIONAL DE MIGRACION"/>
    <x v="0"/>
    <x v="1"/>
    <x v="23"/>
    <s v="2.2 - CONTRATACIÓN DE SERVICIOS"/>
    <s v="2.2.5 - ALQUILERES Y RENTAS"/>
    <s v="N"/>
    <s v="00 - N/A"/>
    <s v="10 - FONDO GENERAL"/>
    <s v="(en blanco)"/>
    <s v="99 - MULTIPROVINCIAL"/>
    <n v="8861403"/>
    <n v="1900345.26"/>
  </r>
  <r>
    <s v="2024"/>
    <x v="0"/>
    <x v="0"/>
    <x v="0"/>
    <x v="0"/>
    <s v="2 - Poder Ejecutivo"/>
    <s v="0202 - MINISTERIO DE  INTERIOR Y POLICÍA"/>
    <s v="0003 - INSTITUTO NACIONAL DE MIGRACION"/>
    <x v="0"/>
    <x v="1"/>
    <x v="23"/>
    <s v="2.2 - CONTRATACIÓN DE SERVICIOS"/>
    <s v="2.2.6 - SEGUROS"/>
    <s v="N"/>
    <s v="00 - N/A"/>
    <s v="10 - FONDO GENERAL"/>
    <s v="(en blanco)"/>
    <s v="99 - MULTIPROVINCIAL"/>
    <n v="4000000"/>
    <n v="1216907.02"/>
  </r>
  <r>
    <s v="2024"/>
    <x v="0"/>
    <x v="0"/>
    <x v="0"/>
    <x v="0"/>
    <s v="2 - Poder Ejecutivo"/>
    <s v="0202 - MINISTERIO DE  INTERIOR Y POLICÍA"/>
    <s v="0003 - INSTITUTO NACIONAL DE MIGRACION"/>
    <x v="0"/>
    <x v="1"/>
    <x v="23"/>
    <s v="2.2 - CONTRATACIÓN DE SERVICIOS"/>
    <s v="2.2.7 - SERVICIOS DE CONSERVACIÓN, REPARACIONES MENORES E INSTALACIONES TEMPORALES"/>
    <s v="N"/>
    <s v="00 - N/A"/>
    <s v="10 - FONDO GENERAL"/>
    <s v="(en blanco)"/>
    <s v="99 - MULTIPROVINCIAL"/>
    <n v="967920"/>
    <n v="198741.97999999998"/>
  </r>
  <r>
    <s v="2024"/>
    <x v="0"/>
    <x v="0"/>
    <x v="0"/>
    <x v="0"/>
    <s v="2 - Poder Ejecutivo"/>
    <s v="0202 - MINISTERIO DE  INTERIOR Y POLICÍA"/>
    <s v="0003 - INSTITUTO NACIONAL DE MIGRACION"/>
    <x v="0"/>
    <x v="1"/>
    <x v="23"/>
    <s v="2.2 - CONTRATACIÓN DE SERVICIOS"/>
    <s v="2.2.8 - OTROS SERVICIOS NO INCLUIDOS EN CONCEPTOS ANTERIORES"/>
    <s v="N"/>
    <s v="00 - N/A"/>
    <s v="10 - FONDO GENERAL"/>
    <s v="(en blanco)"/>
    <s v="99 - MULTIPROVINCIAL"/>
    <n v="6421880"/>
    <n v="579499.63"/>
  </r>
  <r>
    <s v="2024"/>
    <x v="0"/>
    <x v="0"/>
    <x v="0"/>
    <x v="0"/>
    <s v="2 - Poder Ejecutivo"/>
    <s v="0202 - MINISTERIO DE  INTERIOR Y POLICÍA"/>
    <s v="0003 - INSTITUTO NACIONAL DE MIGRACION"/>
    <x v="0"/>
    <x v="1"/>
    <x v="23"/>
    <s v="2.2 - CONTRATACIÓN DE SERVICIOS"/>
    <s v="2.2.8 - OTROS SERVICIOS NO INCLUIDOS EN CONCEPTOS ANTERIORES"/>
    <s v="N"/>
    <s v="00 - N/A"/>
    <s v="70 - DONACION EXTERNA"/>
    <s v="(en blanco)"/>
    <s v="99 - MULTIPROVINCIAL"/>
    <n v="130900000"/>
    <n v="292640"/>
  </r>
  <r>
    <s v="2024"/>
    <x v="0"/>
    <x v="0"/>
    <x v="0"/>
    <x v="0"/>
    <s v="2 - Poder Ejecutivo"/>
    <s v="0202 - MINISTERIO DE  INTERIOR Y POLICÍA"/>
    <s v="0003 - INSTITUTO NACIONAL DE MIGRACION"/>
    <x v="0"/>
    <x v="1"/>
    <x v="23"/>
    <s v="2.2 - CONTRATACIÓN DE SERVICIOS"/>
    <s v="2.2.9 - OTRAS CONTRATACIONES DE SERVICIOS"/>
    <s v="N"/>
    <s v="00 - N/A"/>
    <s v="10 - FONDO GENERAL"/>
    <s v="(en blanco)"/>
    <s v="99 - MULTIPROVINCIAL"/>
    <n v="3584000"/>
    <n v="570949.19999999995"/>
  </r>
  <r>
    <s v="2024"/>
    <x v="0"/>
    <x v="0"/>
    <x v="0"/>
    <x v="0"/>
    <s v="2 - Poder Ejecutivo"/>
    <s v="0202 - MINISTERIO DE  INTERIOR Y POLICÍA"/>
    <s v="0003 - INSTITUTO NACIONAL DE MIGRACION"/>
    <x v="0"/>
    <x v="1"/>
    <x v="23"/>
    <s v="2.2 - CONTRATACIÓN DE SERVICIOS"/>
    <s v="2.2.9 - OTRAS CONTRATACIONES DE SERVICIOS"/>
    <s v="N"/>
    <s v="00 - N/A"/>
    <s v="70 - DONACION EXTERNA"/>
    <s v="(en blanco)"/>
    <s v="99 - MULTIPROVINCIAL"/>
    <n v="0"/>
    <n v="57584"/>
  </r>
  <r>
    <s v="2024"/>
    <x v="0"/>
    <x v="0"/>
    <x v="0"/>
    <x v="0"/>
    <s v="2 - Poder Ejecutivo"/>
    <s v="0202 - MINISTERIO DE  INTERIOR Y POLICÍA"/>
    <s v="0003 - INSTITUTO NACIONAL DE MIGRACION"/>
    <x v="0"/>
    <x v="1"/>
    <x v="23"/>
    <s v="2.3 - MATERIALES Y SUMINISTROS"/>
    <s v="2.3.1 - ALIMENTOS Y PRODUCTOS AGROFORESTALES"/>
    <s v="N"/>
    <s v="00 - N/A"/>
    <s v="10 - FONDO GENERAL"/>
    <s v="(en blanco)"/>
    <s v="99 - MULTIPROVINCIAL"/>
    <n v="471559"/>
    <n v="43328"/>
  </r>
  <r>
    <s v="2024"/>
    <x v="0"/>
    <x v="0"/>
    <x v="0"/>
    <x v="0"/>
    <s v="2 - Poder Ejecutivo"/>
    <s v="0202 - MINISTERIO DE  INTERIOR Y POLICÍA"/>
    <s v="0003 - INSTITUTO NACIONAL DE MIGRACION"/>
    <x v="0"/>
    <x v="1"/>
    <x v="23"/>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23"/>
    <s v="2.3 - MATERIALES Y SUMINISTROS"/>
    <s v="2.3.3 - PAPEL, CARTÓN E IMPRESOS"/>
    <s v="N"/>
    <s v="00 - N/A"/>
    <s v="10 - FONDO GENERAL"/>
    <s v="(en blanco)"/>
    <s v="99 - MULTIPROVINCIAL"/>
    <n v="6122100"/>
    <n v="91596"/>
  </r>
  <r>
    <s v="2024"/>
    <x v="0"/>
    <x v="0"/>
    <x v="0"/>
    <x v="0"/>
    <s v="2 - Poder Ejecutivo"/>
    <s v="0202 - MINISTERIO DE  INTERIOR Y POLICÍA"/>
    <s v="0003 - INSTITUTO NACIONAL DE MIGRACION"/>
    <x v="0"/>
    <x v="1"/>
    <x v="23"/>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23"/>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23"/>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23"/>
    <s v="2.3 - MATERIALES Y SUMINISTROS"/>
    <s v="2.3.9 - PRODUCTOS Y ÚTILES VARIOS"/>
    <s v="N"/>
    <s v="00 - N/A"/>
    <s v="10 - FONDO GENERAL"/>
    <s v="(en blanco)"/>
    <s v="99 - MULTIPROVINCIAL"/>
    <n v="2026840"/>
    <n v="252103.82"/>
  </r>
  <r>
    <s v="2024"/>
    <x v="0"/>
    <x v="0"/>
    <x v="0"/>
    <x v="0"/>
    <s v="2 - Poder Ejecutivo"/>
    <s v="0202 - MINISTERIO DE  INTERIOR Y POLICÍA"/>
    <s v="0004 - CUERPO DE BOMBEROS DE SANTO DOMINGO, DISTRITO NACIONAL"/>
    <x v="0"/>
    <x v="1"/>
    <x v="25"/>
    <s v="2.1 - REMUNERACIONES Y CONTRIBUCIONES"/>
    <s v="2.1.1 - REMUNERACIONES"/>
    <s v="N"/>
    <s v="00 - N/A"/>
    <s v="10 - FONDO GENERAL"/>
    <s v="(en blanco)"/>
    <s v="01 - DISTRITO NACIONAL"/>
    <n v="92579142"/>
    <n v="20114480.93"/>
  </r>
  <r>
    <s v="2024"/>
    <x v="0"/>
    <x v="0"/>
    <x v="0"/>
    <x v="0"/>
    <s v="2 - Poder Ejecutivo"/>
    <s v="0202 - MINISTERIO DE  INTERIOR Y POLICÍA"/>
    <s v="0004 - CUERPO DE BOMBEROS DE SANTO DOMINGO, DISTRITO NACIONAL"/>
    <x v="0"/>
    <x v="1"/>
    <x v="25"/>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5"/>
    <s v="2.1 - REMUNERACIONES Y CONTRIBUCIONES"/>
    <s v="2.1.5 - CONTRIBUCIONES A LA SEGURIDAD SOCIAL"/>
    <s v="N"/>
    <s v="00 - N/A"/>
    <s v="10 - FONDO GENERAL"/>
    <s v="(en blanco)"/>
    <s v="01 - DISTRITO NACIONAL"/>
    <n v="11872007"/>
    <n v="3112059.9999999995"/>
  </r>
  <r>
    <s v="2024"/>
    <x v="0"/>
    <x v="0"/>
    <x v="0"/>
    <x v="0"/>
    <s v="2 - Poder Ejecutivo"/>
    <s v="0202 - MINISTERIO DE  INTERIOR Y POLICÍA"/>
    <s v="0004 - CUERPO DE BOMBEROS DE SANTO DOMINGO, DISTRITO NACIONAL"/>
    <x v="0"/>
    <x v="1"/>
    <x v="25"/>
    <s v="2.2 - CONTRATACIÓN DE SERVICIOS"/>
    <s v="2.2.1 - SERVICIOS BÁSICOS"/>
    <s v="N"/>
    <s v="00 - N/A"/>
    <s v="10 - FONDO GENERAL"/>
    <s v="(en blanco)"/>
    <s v="01 - DISTRITO NACIONAL"/>
    <n v="2418412"/>
    <n v="635842.8899999999"/>
  </r>
  <r>
    <s v="2024"/>
    <x v="0"/>
    <x v="0"/>
    <x v="0"/>
    <x v="0"/>
    <s v="2 - Poder Ejecutivo"/>
    <s v="0202 - MINISTERIO DE  INTERIOR Y POLICÍA"/>
    <s v="0004 - CUERPO DE BOMBEROS DE SANTO DOMINGO, DISTRITO NACIONAL"/>
    <x v="0"/>
    <x v="1"/>
    <x v="25"/>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5"/>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5"/>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5"/>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5"/>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5"/>
    <s v="2.3 - MATERIALES Y SUMINISTROS"/>
    <s v="2.3.1 - ALIMENTOS Y PRODUCTOS AGROFORESTALES"/>
    <s v="N"/>
    <s v="00 - N/A"/>
    <s v="10 - FONDO GENERAL"/>
    <s v="(en blanco)"/>
    <s v="01 - DISTRITO NACIONAL"/>
    <n v="12791182"/>
    <n v="2414605.75"/>
  </r>
  <r>
    <s v="2024"/>
    <x v="0"/>
    <x v="0"/>
    <x v="0"/>
    <x v="0"/>
    <s v="2 - Poder Ejecutivo"/>
    <s v="0202 - MINISTERIO DE  INTERIOR Y POLICÍA"/>
    <s v="0004 - CUERPO DE BOMBEROS DE SANTO DOMINGO, DISTRITO NACIONAL"/>
    <x v="0"/>
    <x v="1"/>
    <x v="25"/>
    <s v="2.3 - MATERIALES Y SUMINISTROS"/>
    <s v="2.3.2 - TEXTILES Y VESTUARIOS"/>
    <s v="N"/>
    <s v="00 - N/A"/>
    <s v="10 - FONDO GENERAL"/>
    <s v="(en blanco)"/>
    <s v="01 - DISTRITO NACIONAL"/>
    <n v="5270000"/>
    <n v="106242.78"/>
  </r>
  <r>
    <s v="2024"/>
    <x v="0"/>
    <x v="0"/>
    <x v="0"/>
    <x v="0"/>
    <s v="2 - Poder Ejecutivo"/>
    <s v="0202 - MINISTERIO DE  INTERIOR Y POLICÍA"/>
    <s v="0004 - CUERPO DE BOMBEROS DE SANTO DOMINGO, DISTRITO NACIONAL"/>
    <x v="0"/>
    <x v="1"/>
    <x v="25"/>
    <s v="2.3 - MATERIALES Y SUMINISTROS"/>
    <s v="2.3.3 - PAPEL, CARTÓN E IMPRESOS"/>
    <s v="N"/>
    <s v="00 - N/A"/>
    <s v="10 - FONDO GENERAL"/>
    <s v="(en blanco)"/>
    <s v="01 - DISTRITO NACIONAL"/>
    <n v="251271"/>
    <n v="94965.46"/>
  </r>
  <r>
    <s v="2024"/>
    <x v="0"/>
    <x v="0"/>
    <x v="0"/>
    <x v="0"/>
    <s v="2 - Poder Ejecutivo"/>
    <s v="0202 - MINISTERIO DE  INTERIOR Y POLICÍA"/>
    <s v="0004 - CUERPO DE BOMBEROS DE SANTO DOMINGO, DISTRITO NACIONAL"/>
    <x v="0"/>
    <x v="1"/>
    <x v="25"/>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5"/>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5"/>
    <s v="2.3 - MATERIALES Y SUMINISTROS"/>
    <s v="2.3.7 - COMBUSTIBLES, LUBRICANTES, PRODUCTOS QUÍMICOS Y CONEXOS"/>
    <s v="N"/>
    <s v="00 - N/A"/>
    <s v="10 - FONDO GENERAL"/>
    <s v="(en blanco)"/>
    <s v="01 - DISTRITO NACIONAL"/>
    <n v="12124912"/>
    <n v="792200"/>
  </r>
  <r>
    <s v="2024"/>
    <x v="0"/>
    <x v="0"/>
    <x v="0"/>
    <x v="0"/>
    <s v="2 - Poder Ejecutivo"/>
    <s v="0202 - MINISTERIO DE  INTERIOR Y POLICÍA"/>
    <s v="0004 - CUERPO DE BOMBEROS DE SANTO DOMINGO, DISTRITO NACIONAL"/>
    <x v="0"/>
    <x v="1"/>
    <x v="25"/>
    <s v="2.3 - MATERIALES Y SUMINISTROS"/>
    <s v="2.3.9 - PRODUCTOS Y ÚTILES VARIOS"/>
    <s v="N"/>
    <s v="00 - N/A"/>
    <s v="10 - FONDO GENERAL"/>
    <s v="(en blanco)"/>
    <s v="01 - DISTRITO NACIONAL"/>
    <n v="2312709"/>
    <n v="450754.1"/>
  </r>
  <r>
    <s v="2024"/>
    <x v="0"/>
    <x v="0"/>
    <x v="0"/>
    <x v="0"/>
    <s v="2 - Poder Ejecutivo"/>
    <s v="0202 - MINISTERIO DE  INTERIOR Y POLICÍA"/>
    <s v="0004 - DIRECCION CENTRAL  DE  POLICIA DE TURISMO"/>
    <x v="0"/>
    <x v="1"/>
    <x v="22"/>
    <s v="2.1 - REMUNERACIONES Y CONTRIBUCIONES"/>
    <s v="2.1.1 - REMUNERACIONES"/>
    <s v="N"/>
    <s v="00 - N/A"/>
    <s v="10 - FONDO GENERAL"/>
    <s v="(en blanco)"/>
    <s v="99 - MULTIPROVINCIAL"/>
    <n v="354042588"/>
    <n v="52748342"/>
  </r>
  <r>
    <s v="2024"/>
    <x v="0"/>
    <x v="0"/>
    <x v="0"/>
    <x v="0"/>
    <s v="2 - Poder Ejecutivo"/>
    <s v="0202 - MINISTERIO DE  INTERIOR Y POLICÍA"/>
    <s v="0004 - DIRECCION CENTRAL  DE  POLICIA DE TURISMO"/>
    <x v="0"/>
    <x v="1"/>
    <x v="22"/>
    <s v="2.1 - REMUNERACIONES Y CONTRIBUCIONES"/>
    <s v="2.1.2 - SOBRESUELDOS"/>
    <s v="N"/>
    <s v="00 - N/A"/>
    <s v="10 - FONDO GENERAL"/>
    <s v="(en blanco)"/>
    <s v="99 - MULTIPROVINCIAL"/>
    <n v="25819810"/>
    <n v="4028600"/>
  </r>
  <r>
    <s v="2024"/>
    <x v="0"/>
    <x v="0"/>
    <x v="0"/>
    <x v="0"/>
    <s v="2 - Poder Ejecutivo"/>
    <s v="0202 - MINISTERIO DE  INTERIOR Y POLICÍA"/>
    <s v="0004 - DIRECCION CENTRAL  DE  POLICIA DE TURISMO"/>
    <x v="0"/>
    <x v="1"/>
    <x v="22"/>
    <s v="2.1 - REMUNERACIONES Y CONTRIBUCIONES"/>
    <s v="2.1.5 - CONTRIBUCIONES A LA SEGURIDAD SOCIAL"/>
    <s v="N"/>
    <s v="00 - N/A"/>
    <s v="10 - FONDO GENERAL"/>
    <s v="(en blanco)"/>
    <s v="99 - MULTIPROVINCIAL"/>
    <n v="18731883"/>
    <n v="3112895.0500000003"/>
  </r>
  <r>
    <s v="2024"/>
    <x v="0"/>
    <x v="0"/>
    <x v="0"/>
    <x v="0"/>
    <s v="2 - Poder Ejecutivo"/>
    <s v="0202 - MINISTERIO DE  INTERIOR Y POLICÍA"/>
    <s v="0004 - DIRECCION CENTRAL  DE  POLICIA DE TURISMO"/>
    <x v="0"/>
    <x v="1"/>
    <x v="22"/>
    <s v="2.2 - CONTRATACIÓN DE SERVICIOS"/>
    <s v="2.2.1 - SERVICIOS BÁSICOS"/>
    <s v="N"/>
    <s v="00 - N/A"/>
    <s v="10 - FONDO GENERAL"/>
    <s v="(en blanco)"/>
    <s v="99 - MULTIPROVINCIAL"/>
    <n v="13693720"/>
    <n v="2049130.06"/>
  </r>
  <r>
    <s v="2024"/>
    <x v="0"/>
    <x v="0"/>
    <x v="0"/>
    <x v="0"/>
    <s v="2 - Poder Ejecutivo"/>
    <s v="0202 - MINISTERIO DE  INTERIOR Y POLICÍA"/>
    <s v="0004 - DIRECCION CENTRAL  DE  POLICIA DE TURISMO"/>
    <x v="0"/>
    <x v="1"/>
    <x v="22"/>
    <s v="2.2 - CONTRATACIÓN DE SERVICIOS"/>
    <s v="2.2.2 - PUBLICIDAD, IMPRESIÓN Y ENCUADERNACIÓN"/>
    <s v="N"/>
    <s v="00 - N/A"/>
    <s v="10 - FONDO GENERAL"/>
    <s v="(en blanco)"/>
    <s v="99 - MULTIPROVINCIAL"/>
    <n v="250000"/>
    <n v="83929.86"/>
  </r>
  <r>
    <s v="2024"/>
    <x v="0"/>
    <x v="0"/>
    <x v="0"/>
    <x v="0"/>
    <s v="2 - Poder Ejecutivo"/>
    <s v="0202 - MINISTERIO DE  INTERIOR Y POLICÍA"/>
    <s v="0004 - DIRECCION CENTRAL  DE  POLICIA DE TURISMO"/>
    <x v="0"/>
    <x v="1"/>
    <x v="22"/>
    <s v="2.2 - CONTRATACIÓN DE SERVICIOS"/>
    <s v="2.2.3 - VIÁTICOS"/>
    <s v="N"/>
    <s v="00 - N/A"/>
    <s v="10 - FONDO GENERAL"/>
    <s v="(en blanco)"/>
    <s v="99 - MULTIPROVINCIAL"/>
    <n v="6001800"/>
    <n v="2046850"/>
  </r>
  <r>
    <s v="2024"/>
    <x v="0"/>
    <x v="0"/>
    <x v="0"/>
    <x v="0"/>
    <s v="2 - Poder Ejecutivo"/>
    <s v="0202 - MINISTERIO DE  INTERIOR Y POLICÍA"/>
    <s v="0004 - DIRECCION CENTRAL  DE  POLICIA DE TURISMO"/>
    <x v="0"/>
    <x v="1"/>
    <x v="22"/>
    <s v="2.2 - CONTRATACIÓN DE SERVICIOS"/>
    <s v="2.2.4 - TRANSPORTE Y ALMACENAJE"/>
    <s v="N"/>
    <s v="00 - N/A"/>
    <s v="10 - FONDO GENERAL"/>
    <s v="(en blanco)"/>
    <s v="99 - MULTIPROVINCIAL"/>
    <n v="100000"/>
    <n v="67500"/>
  </r>
  <r>
    <s v="2024"/>
    <x v="0"/>
    <x v="0"/>
    <x v="0"/>
    <x v="0"/>
    <s v="2 - Poder Ejecutivo"/>
    <s v="0202 - MINISTERIO DE  INTERIOR Y POLICÍA"/>
    <s v="0004 - DIRECCION CENTRAL  DE  POLICIA DE TURISMO"/>
    <x v="0"/>
    <x v="1"/>
    <x v="22"/>
    <s v="2.2 - CONTRATACIÓN DE SERVICIOS"/>
    <s v="2.2.5 - ALQUILERES Y RENTAS"/>
    <s v="N"/>
    <s v="00 - N/A"/>
    <s v="10 - FONDO GENERAL"/>
    <s v="(en blanco)"/>
    <s v="99 - MULTIPROVINCIAL"/>
    <n v="7760000"/>
    <n v="111402.52"/>
  </r>
  <r>
    <s v="2024"/>
    <x v="0"/>
    <x v="0"/>
    <x v="0"/>
    <x v="0"/>
    <s v="2 - Poder Ejecutivo"/>
    <s v="0202 - MINISTERIO DE  INTERIOR Y POLICÍA"/>
    <s v="0004 - DIRECCION CENTRAL  DE  POLICIA DE TURISMO"/>
    <x v="0"/>
    <x v="1"/>
    <x v="22"/>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22"/>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22"/>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22"/>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22"/>
    <s v="2.3 - MATERIALES Y SUMINISTROS"/>
    <s v="2.3.1 - ALIMENTOS Y PRODUCTOS AGROFORESTALES"/>
    <s v="N"/>
    <s v="00 - N/A"/>
    <s v="10 - FONDO GENERAL"/>
    <s v="(en blanco)"/>
    <s v="99 - MULTIPROVINCIAL"/>
    <n v="36245498"/>
    <n v="17700"/>
  </r>
  <r>
    <s v="2024"/>
    <x v="0"/>
    <x v="0"/>
    <x v="0"/>
    <x v="0"/>
    <s v="2 - Poder Ejecutivo"/>
    <s v="0202 - MINISTERIO DE  INTERIOR Y POLICÍA"/>
    <s v="0004 - DIRECCION CENTRAL  DE  POLICIA DE TURISMO"/>
    <x v="0"/>
    <x v="1"/>
    <x v="22"/>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22"/>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22"/>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22"/>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22"/>
    <s v="2.3 - MATERIALES Y SUMINISTROS"/>
    <s v="2.3.7 - COMBUSTIBLES, LUBRICANTES, PRODUCTOS QUÍMICOS Y CONEXOS"/>
    <s v="N"/>
    <s v="00 - N/A"/>
    <s v="10 - FONDO GENERAL"/>
    <s v="(en blanco)"/>
    <s v="99 - MULTIPROVINCIAL"/>
    <n v="40947495"/>
    <n v="22542"/>
  </r>
  <r>
    <s v="2024"/>
    <x v="0"/>
    <x v="0"/>
    <x v="0"/>
    <x v="0"/>
    <s v="2 - Poder Ejecutivo"/>
    <s v="0202 - MINISTERIO DE  INTERIOR Y POLICÍA"/>
    <s v="0004 - DIRECCION CENTRAL  DE  POLICIA DE TURISMO"/>
    <x v="0"/>
    <x v="1"/>
    <x v="22"/>
    <s v="2.3 - MATERIALES Y SUMINISTROS"/>
    <s v="2.3.9 - PRODUCTOS Y ÚTILES VARIOS"/>
    <s v="N"/>
    <s v="00 - N/A"/>
    <s v="10 - FONDO GENERAL"/>
    <s v="(en blanco)"/>
    <s v="99 - MULTIPROVINCIAL"/>
    <n v="14011500"/>
    <n v="2301546.31"/>
  </r>
  <r>
    <s v="2024"/>
    <x v="0"/>
    <x v="0"/>
    <x v="0"/>
    <x v="0"/>
    <s v="2 - Poder Ejecutivo"/>
    <s v="0202 - MINISTERIO DE  INTERIOR Y POLICÍA"/>
    <s v="0005 - CUERPO DE BOMBEROS SANTO DOMINGO NORTE"/>
    <x v="0"/>
    <x v="1"/>
    <x v="25"/>
    <s v="2.1 - REMUNERACIONES Y CONTRIBUCIONES"/>
    <s v="2.1.1 - REMUNERACIONES"/>
    <s v="N"/>
    <s v="00 - N/A"/>
    <s v="10 - FONDO GENERAL"/>
    <s v="(en blanco)"/>
    <s v="01 - DISTRITO NACIONAL"/>
    <n v="18952961"/>
    <n v="2998775.36"/>
  </r>
  <r>
    <s v="2024"/>
    <x v="0"/>
    <x v="0"/>
    <x v="0"/>
    <x v="0"/>
    <s v="2 - Poder Ejecutivo"/>
    <s v="0202 - MINISTERIO DE  INTERIOR Y POLICÍA"/>
    <s v="0005 - CUERPO DE BOMBEROS SANTO DOMINGO NORTE"/>
    <x v="0"/>
    <x v="1"/>
    <x v="25"/>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5"/>
    <s v="2.1 - REMUNERACIONES Y CONTRIBUCIONES"/>
    <s v="2.1.5 - CONTRIBUCIONES A LA SEGURIDAD SOCIAL"/>
    <s v="N"/>
    <s v="00 - N/A"/>
    <s v="10 - FONDO GENERAL"/>
    <s v="(en blanco)"/>
    <s v="01 - DISTRITO NACIONAL"/>
    <n v="2800000"/>
    <n v="464033.68000000005"/>
  </r>
  <r>
    <s v="2024"/>
    <x v="0"/>
    <x v="0"/>
    <x v="0"/>
    <x v="0"/>
    <s v="2 - Poder Ejecutivo"/>
    <s v="0202 - MINISTERIO DE  INTERIOR Y POLICÍA"/>
    <s v="0005 - CUERPO DE BOMBEROS SANTO DOMINGO NORTE"/>
    <x v="0"/>
    <x v="1"/>
    <x v="25"/>
    <s v="2.2 - CONTRATACIÓN DE SERVICIOS"/>
    <s v="2.2.1 - SERVICIOS BÁSICOS"/>
    <s v="N"/>
    <s v="00 - N/A"/>
    <s v="10 - FONDO GENERAL"/>
    <s v="(en blanco)"/>
    <s v="01 - DISTRITO NACIONAL"/>
    <n v="525000"/>
    <n v="78706.95"/>
  </r>
  <r>
    <s v="2024"/>
    <x v="0"/>
    <x v="0"/>
    <x v="0"/>
    <x v="0"/>
    <s v="2 - Poder Ejecutivo"/>
    <s v="0202 - MINISTERIO DE  INTERIOR Y POLICÍA"/>
    <s v="0005 - CUERPO DE BOMBEROS SANTO DOMINGO NORTE"/>
    <x v="0"/>
    <x v="1"/>
    <x v="25"/>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5"/>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5"/>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5"/>
    <s v="2.3 - MATERIALES Y SUMINISTROS"/>
    <s v="2.3.1 - ALIMENTOS Y PRODUCTOS AGROFORESTALES"/>
    <s v="N"/>
    <s v="00 - N/A"/>
    <s v="10 - FONDO GENERAL"/>
    <s v="(en blanco)"/>
    <s v="01 - DISTRITO NACIONAL"/>
    <n v="2400000"/>
    <n v="399289.03"/>
  </r>
  <r>
    <s v="2024"/>
    <x v="0"/>
    <x v="0"/>
    <x v="0"/>
    <x v="0"/>
    <s v="2 - Poder Ejecutivo"/>
    <s v="0202 - MINISTERIO DE  INTERIOR Y POLICÍA"/>
    <s v="0005 - CUERPO DE BOMBEROS SANTO DOMINGO NORTE"/>
    <x v="0"/>
    <x v="1"/>
    <x v="25"/>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5"/>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5"/>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1"/>
    <x v="11"/>
    <x v="26"/>
    <s v="2.1 - REMUNERACIONES Y CONTRIBUCIONES"/>
    <s v="2.1.1 - REMUNERACIONES"/>
    <s v="N"/>
    <s v="00 - N/A"/>
    <s v="10 - FONDO GENERAL"/>
    <s v="(en blanco)"/>
    <s v="99 - MULTIPROVINCIAL"/>
    <n v="815586285"/>
    <n v="122148001.36"/>
  </r>
  <r>
    <s v="2024"/>
    <x v="0"/>
    <x v="0"/>
    <x v="0"/>
    <x v="0"/>
    <s v="2 - Poder Ejecutivo"/>
    <s v="0202 - MINISTERIO DE  INTERIOR Y POLICÍA"/>
    <s v="0005 - DIRECCION GENERAL DE SEGURIDAD DE TRANSITO Y TRANSPORTE TERRESTRE (DIGESETT)"/>
    <x v="1"/>
    <x v="11"/>
    <x v="26"/>
    <s v="2.1 - REMUNERACIONES Y CONTRIBUCIONES"/>
    <s v="2.1.5 - CONTRIBUCIONES A LA SEGURIDAD SOCIAL"/>
    <s v="N"/>
    <s v="00 - N/A"/>
    <s v="10 - FONDO GENERAL"/>
    <s v="(en blanco)"/>
    <s v="99 - MULTIPROVINCIAL"/>
    <n v="54568201"/>
    <n v="8862951.8900000006"/>
  </r>
  <r>
    <s v="2024"/>
    <x v="0"/>
    <x v="0"/>
    <x v="0"/>
    <x v="0"/>
    <s v="2 - Poder Ejecutivo"/>
    <s v="0202 - MINISTERIO DE  INTERIOR Y POLICÍA"/>
    <s v="0005 - DIRECCION GENERAL DE SEGURIDAD DE TRANSITO Y TRANSPORTE TERRESTRE (DIGESETT)"/>
    <x v="1"/>
    <x v="11"/>
    <x v="26"/>
    <s v="2.2 - CONTRATACIÓN DE SERVICIOS"/>
    <s v="2.2.1 - SERVICIOS BÁSICOS"/>
    <s v="N"/>
    <s v="00 - N/A"/>
    <s v="10 - FONDO GENERAL"/>
    <s v="(en blanco)"/>
    <s v="99 - MULTIPROVINCIAL"/>
    <n v="36678490"/>
    <n v="6979512.6899999995"/>
  </r>
  <r>
    <s v="2024"/>
    <x v="0"/>
    <x v="0"/>
    <x v="0"/>
    <x v="0"/>
    <s v="2 - Poder Ejecutivo"/>
    <s v="0202 - MINISTERIO DE  INTERIOR Y POLICÍA"/>
    <s v="0005 - DIRECCION GENERAL DE SEGURIDAD DE TRANSITO Y TRANSPORTE TERRESTRE (DIGESETT)"/>
    <x v="1"/>
    <x v="11"/>
    <x v="26"/>
    <s v="2.2 - CONTRATACIÓN DE SERVICIOS"/>
    <s v="2.2.2 - PUBLICIDAD, IMPRESIÓN Y ENCUADERNACIÓN"/>
    <s v="N"/>
    <s v="00 - N/A"/>
    <s v="10 - FONDO GENERAL"/>
    <s v="(en blanco)"/>
    <s v="99 - MULTIPROVINCIAL"/>
    <n v="2500000"/>
    <n v="158120"/>
  </r>
  <r>
    <s v="2024"/>
    <x v="0"/>
    <x v="0"/>
    <x v="0"/>
    <x v="0"/>
    <s v="2 - Poder Ejecutivo"/>
    <s v="0202 - MINISTERIO DE  INTERIOR Y POLICÍA"/>
    <s v="0005 - DIRECCION GENERAL DE SEGURIDAD DE TRANSITO Y TRANSPORTE TERRESTRE (DIGESETT)"/>
    <x v="1"/>
    <x v="11"/>
    <x v="26"/>
    <s v="2.2 - CONTRATACIÓN DE SERVICIOS"/>
    <s v="2.2.3 - VIÁTICOS"/>
    <s v="N"/>
    <s v="00 - N/A"/>
    <s v="10 - FONDO GENERAL"/>
    <s v="(en blanco)"/>
    <s v="99 - MULTIPROVINCIAL"/>
    <n v="5700000"/>
    <n v="982200"/>
  </r>
  <r>
    <s v="2024"/>
    <x v="0"/>
    <x v="0"/>
    <x v="0"/>
    <x v="0"/>
    <s v="2 - Poder Ejecutivo"/>
    <s v="0202 - MINISTERIO DE  INTERIOR Y POLICÍA"/>
    <s v="0005 - DIRECCION GENERAL DE SEGURIDAD DE TRANSITO Y TRANSPORTE TERRESTRE (DIGESETT)"/>
    <x v="1"/>
    <x v="11"/>
    <x v="26"/>
    <s v="2.2 - CONTRATACIÓN DE SERVICIOS"/>
    <s v="2.2.5 - ALQUILERES Y RENTAS"/>
    <s v="N"/>
    <s v="00 - N/A"/>
    <s v="10 - FONDO GENERAL"/>
    <s v="(en blanco)"/>
    <s v="99 - MULTIPROVINCIAL"/>
    <n v="18291824"/>
    <n v="2908401.66"/>
  </r>
  <r>
    <s v="2024"/>
    <x v="0"/>
    <x v="0"/>
    <x v="0"/>
    <x v="0"/>
    <s v="2 - Poder Ejecutivo"/>
    <s v="0202 - MINISTERIO DE  INTERIOR Y POLICÍA"/>
    <s v="0005 - DIRECCION GENERAL DE SEGURIDAD DE TRANSITO Y TRANSPORTE TERRESTRE (DIGESETT)"/>
    <x v="1"/>
    <x v="11"/>
    <x v="26"/>
    <s v="2.2 - CONTRATACIÓN DE SERVICIOS"/>
    <s v="2.2.6 - SEGUROS"/>
    <s v="N"/>
    <s v="00 - N/A"/>
    <s v="10 - FONDO GENERAL"/>
    <s v="(en blanco)"/>
    <s v="99 - MULTIPROVINCIAL"/>
    <n v="27008045"/>
    <n v="25994907.620000001"/>
  </r>
  <r>
    <s v="2024"/>
    <x v="0"/>
    <x v="0"/>
    <x v="0"/>
    <x v="0"/>
    <s v="2 - Poder Ejecutivo"/>
    <s v="0202 - MINISTERIO DE  INTERIOR Y POLICÍA"/>
    <s v="0005 - DIRECCION GENERAL DE SEGURIDAD DE TRANSITO Y TRANSPORTE TERRESTRE (DIGESETT)"/>
    <x v="1"/>
    <x v="11"/>
    <x v="26"/>
    <s v="2.2 - CONTRATACIÓN DE SERVICIOS"/>
    <s v="2.2.7 - SERVICIOS DE CONSERVACIÓN, REPARACIONES MENORES E INSTALACIONES TEMPORALES"/>
    <s v="N"/>
    <s v="00 - N/A"/>
    <s v="10 - FONDO GENERAL"/>
    <s v="(en blanco)"/>
    <s v="99 - MULTIPROVINCIAL"/>
    <n v="26000000"/>
    <n v="1960263.05"/>
  </r>
  <r>
    <s v="2024"/>
    <x v="0"/>
    <x v="0"/>
    <x v="0"/>
    <x v="0"/>
    <s v="2 - Poder Ejecutivo"/>
    <s v="0202 - MINISTERIO DE  INTERIOR Y POLICÍA"/>
    <s v="0005 - DIRECCION GENERAL DE SEGURIDAD DE TRANSITO Y TRANSPORTE TERRESTRE (DIGESETT)"/>
    <x v="1"/>
    <x v="11"/>
    <x v="26"/>
    <s v="2.2 - CONTRATACIÓN DE SERVICIOS"/>
    <s v="2.2.8 - OTROS SERVICIOS NO INCLUIDOS EN CONCEPTOS ANTERIORES"/>
    <s v="N"/>
    <s v="00 - N/A"/>
    <s v="10 - FONDO GENERAL"/>
    <s v="(en blanco)"/>
    <s v="99 - MULTIPROVINCIAL"/>
    <n v="2020000"/>
    <n v="287743.57"/>
  </r>
  <r>
    <s v="2024"/>
    <x v="0"/>
    <x v="0"/>
    <x v="0"/>
    <x v="0"/>
    <s v="2 - Poder Ejecutivo"/>
    <s v="0202 - MINISTERIO DE  INTERIOR Y POLICÍA"/>
    <s v="0005 - DIRECCION GENERAL DE SEGURIDAD DE TRANSITO Y TRANSPORTE TERRESTRE (DIGESETT)"/>
    <x v="1"/>
    <x v="11"/>
    <x v="26"/>
    <s v="2.3 - MATERIALES Y SUMINISTROS"/>
    <s v="2.3.1 - ALIMENTOS Y PRODUCTOS AGROFORESTALES"/>
    <s v="N"/>
    <s v="00 - N/A"/>
    <s v="10 - FONDO GENERAL"/>
    <s v="(en blanco)"/>
    <s v="99 - MULTIPROVINCIAL"/>
    <n v="42000000"/>
    <n v="816604.5"/>
  </r>
  <r>
    <s v="2024"/>
    <x v="0"/>
    <x v="0"/>
    <x v="0"/>
    <x v="0"/>
    <s v="2 - Poder Ejecutivo"/>
    <s v="0202 - MINISTERIO DE  INTERIOR Y POLICÍA"/>
    <s v="0005 - DIRECCION GENERAL DE SEGURIDAD DE TRANSITO Y TRANSPORTE TERRESTRE (DIGESETT)"/>
    <x v="1"/>
    <x v="11"/>
    <x v="26"/>
    <s v="2.3 - MATERIALES Y SUMINISTROS"/>
    <s v="2.3.2 - TEXTILES Y VESTUARIOS"/>
    <s v="N"/>
    <s v="00 - N/A"/>
    <s v="10 - FONDO GENERAL"/>
    <s v="(en blanco)"/>
    <s v="99 - MULTIPROVINCIAL"/>
    <n v="41000000"/>
    <n v="205320"/>
  </r>
  <r>
    <s v="2024"/>
    <x v="0"/>
    <x v="0"/>
    <x v="0"/>
    <x v="0"/>
    <s v="2 - Poder Ejecutivo"/>
    <s v="0202 - MINISTERIO DE  INTERIOR Y POLICÍA"/>
    <s v="0005 - DIRECCION GENERAL DE SEGURIDAD DE TRANSITO Y TRANSPORTE TERRESTRE (DIGESETT)"/>
    <x v="1"/>
    <x v="11"/>
    <x v="26"/>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1"/>
    <x v="11"/>
    <x v="26"/>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1"/>
    <x v="11"/>
    <x v="26"/>
    <s v="2.3 - MATERIALES Y SUMINISTROS"/>
    <s v="2.3.6 - PRODUCTOS DE MINERALES, METÁLICOS Y NO METÁLICOS"/>
    <s v="N"/>
    <s v="00 - N/A"/>
    <s v="10 - FONDO GENERAL"/>
    <s v="(en blanco)"/>
    <s v="99 - MULTIPROVINCIAL"/>
    <n v="0"/>
    <n v="0"/>
  </r>
  <r>
    <s v="2024"/>
    <x v="0"/>
    <x v="0"/>
    <x v="0"/>
    <x v="0"/>
    <s v="2 - Poder Ejecutivo"/>
    <s v="0202 - MINISTERIO DE  INTERIOR Y POLICÍA"/>
    <s v="0005 - DIRECCION GENERAL DE SEGURIDAD DE TRANSITO Y TRANSPORTE TERRESTRE (DIGESETT)"/>
    <x v="1"/>
    <x v="11"/>
    <x v="26"/>
    <s v="2.3 - MATERIALES Y SUMINISTROS"/>
    <s v="2.3.7 - COMBUSTIBLES, LUBRICANTES, PRODUCTOS QUÍMICOS Y CONEXOS"/>
    <s v="N"/>
    <s v="00 - N/A"/>
    <s v="10 - FONDO GENERAL"/>
    <s v="(en blanco)"/>
    <s v="99 - MULTIPROVINCIAL"/>
    <n v="105880450"/>
    <n v="7095170.7199999997"/>
  </r>
  <r>
    <s v="2024"/>
    <x v="0"/>
    <x v="0"/>
    <x v="0"/>
    <x v="0"/>
    <s v="2 - Poder Ejecutivo"/>
    <s v="0202 - MINISTERIO DE  INTERIOR Y POLICÍA"/>
    <s v="0005 - DIRECCION GENERAL DE SEGURIDAD DE TRANSITO Y TRANSPORTE TERRESTRE (DIGESETT)"/>
    <x v="1"/>
    <x v="11"/>
    <x v="26"/>
    <s v="2.3 - MATERIALES Y SUMINISTROS"/>
    <s v="2.3.9 - PRODUCTOS Y ÚTILES VARIOS"/>
    <s v="N"/>
    <s v="00 - N/A"/>
    <s v="10 - FONDO GENERAL"/>
    <s v="(en blanco)"/>
    <s v="99 - MULTIPROVINCIAL"/>
    <n v="72300000"/>
    <n v="2111553.36"/>
  </r>
  <r>
    <s v="2024"/>
    <x v="0"/>
    <x v="0"/>
    <x v="0"/>
    <x v="0"/>
    <s v="2 - Poder Ejecutivo"/>
    <s v="0202 - MINISTERIO DE  INTERIOR Y POLICÍA"/>
    <s v="0006 - CUERPO DE BOMBEROS SANTO DOMINGO ESTE"/>
    <x v="0"/>
    <x v="1"/>
    <x v="25"/>
    <s v="2.1 - REMUNERACIONES Y CONTRIBUCIONES"/>
    <s v="2.1.1 - REMUNERACIONES"/>
    <s v="N"/>
    <s v="00 - N/A"/>
    <s v="10 - FONDO GENERAL"/>
    <s v="(en blanco)"/>
    <s v="01 - DISTRITO NACIONAL"/>
    <n v="34206024"/>
    <n v="5211762.5"/>
  </r>
  <r>
    <s v="2024"/>
    <x v="0"/>
    <x v="0"/>
    <x v="0"/>
    <x v="0"/>
    <s v="2 - Poder Ejecutivo"/>
    <s v="0202 - MINISTERIO DE  INTERIOR Y POLICÍA"/>
    <s v="0006 - CUERPO DE BOMBEROS SANTO DOMINGO ESTE"/>
    <x v="0"/>
    <x v="1"/>
    <x v="25"/>
    <s v="2.1 - REMUNERACIONES Y CONTRIBUCIONES"/>
    <s v="2.1.5 - CONTRIBUCIONES A LA SEGURIDAD SOCIAL"/>
    <s v="N"/>
    <s v="00 - N/A"/>
    <s v="10 - FONDO GENERAL"/>
    <s v="(en blanco)"/>
    <s v="01 - DISTRITO NACIONAL"/>
    <n v="4830131"/>
    <n v="806625.06999999983"/>
  </r>
  <r>
    <s v="2024"/>
    <x v="0"/>
    <x v="0"/>
    <x v="0"/>
    <x v="0"/>
    <s v="2 - Poder Ejecutivo"/>
    <s v="0202 - MINISTERIO DE  INTERIOR Y POLICÍA"/>
    <s v="0006 - CUERPO DE BOMBEROS SANTO DOMINGO ESTE"/>
    <x v="0"/>
    <x v="1"/>
    <x v="25"/>
    <s v="2.2 - CONTRATACIÓN DE SERVICIOS"/>
    <s v="2.2.1 - SERVICIOS BÁSICOS"/>
    <s v="N"/>
    <s v="00 - N/A"/>
    <s v="10 - FONDO GENERAL"/>
    <s v="(en blanco)"/>
    <s v="01 - DISTRITO NACIONAL"/>
    <n v="1275000"/>
    <n v="261270.21"/>
  </r>
  <r>
    <s v="2024"/>
    <x v="0"/>
    <x v="0"/>
    <x v="0"/>
    <x v="0"/>
    <s v="2 - Poder Ejecutivo"/>
    <s v="0202 - MINISTERIO DE  INTERIOR Y POLICÍA"/>
    <s v="0006 - CUERPO DE BOMBEROS SANTO DOMINGO ESTE"/>
    <x v="0"/>
    <x v="1"/>
    <x v="25"/>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5"/>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5"/>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5"/>
    <s v="2.2 - CONTRATACIÓN DE SERVICIOS"/>
    <s v="2.2.6 - SEGUROS"/>
    <s v="N"/>
    <s v="00 - N/A"/>
    <s v="10 - FONDO GENERAL"/>
    <s v="(en blanco)"/>
    <s v="01 - DISTRITO NACIONAL"/>
    <n v="525000"/>
    <n v="70824.960000000006"/>
  </r>
  <r>
    <s v="2024"/>
    <x v="0"/>
    <x v="0"/>
    <x v="0"/>
    <x v="0"/>
    <s v="2 - Poder Ejecutivo"/>
    <s v="0202 - MINISTERIO DE  INTERIOR Y POLICÍA"/>
    <s v="0006 - CUERPO DE BOMBEROS SANTO DOMINGO ESTE"/>
    <x v="0"/>
    <x v="1"/>
    <x v="25"/>
    <s v="2.2 - CONTRATACIÓN DE SERVICIOS"/>
    <s v="2.2.7 - SERVICIOS DE CONSERVACIÓN, REPARACIONES MENORES E INSTALACIONES TEMPORALES"/>
    <s v="N"/>
    <s v="00 - N/A"/>
    <s v="10 - FONDO GENERAL"/>
    <s v="(en blanco)"/>
    <s v="01 - DISTRITO NACIONAL"/>
    <n v="2229912"/>
    <n v="134567.20000000001"/>
  </r>
  <r>
    <s v="2024"/>
    <x v="0"/>
    <x v="0"/>
    <x v="0"/>
    <x v="0"/>
    <s v="2 - Poder Ejecutivo"/>
    <s v="0202 - MINISTERIO DE  INTERIOR Y POLICÍA"/>
    <s v="0006 - CUERPO DE BOMBEROS SANTO DOMINGO ESTE"/>
    <x v="0"/>
    <x v="1"/>
    <x v="25"/>
    <s v="2.2 - CONTRATACIÓN DE SERVICIOS"/>
    <s v="2.2.8 - OTROS SERVICIOS NO INCLUIDOS EN CONCEPTOS ANTERIORES"/>
    <s v="N"/>
    <s v="00 - N/A"/>
    <s v="10 - FONDO GENERAL"/>
    <s v="(en blanco)"/>
    <s v="01 - DISTRITO NACIONAL"/>
    <n v="230000"/>
    <n v="16703.28"/>
  </r>
  <r>
    <s v="2024"/>
    <x v="0"/>
    <x v="0"/>
    <x v="0"/>
    <x v="0"/>
    <s v="2 - Poder Ejecutivo"/>
    <s v="0202 - MINISTERIO DE  INTERIOR Y POLICÍA"/>
    <s v="0006 - CUERPO DE BOMBEROS SANTO DOMINGO ESTE"/>
    <x v="0"/>
    <x v="1"/>
    <x v="25"/>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5"/>
    <s v="2.3 - MATERIALES Y SUMINISTROS"/>
    <s v="2.3.1 - ALIMENTOS Y PRODUCTOS AGROFORESTALES"/>
    <s v="N"/>
    <s v="00 - N/A"/>
    <s v="10 - FONDO GENERAL"/>
    <s v="(en blanco)"/>
    <s v="01 - DISTRITO NACIONAL"/>
    <n v="4100000"/>
    <n v="681972.54"/>
  </r>
  <r>
    <s v="2024"/>
    <x v="0"/>
    <x v="0"/>
    <x v="0"/>
    <x v="0"/>
    <s v="2 - Poder Ejecutivo"/>
    <s v="0202 - MINISTERIO DE  INTERIOR Y POLICÍA"/>
    <s v="0006 - CUERPO DE BOMBEROS SANTO DOMINGO ESTE"/>
    <x v="0"/>
    <x v="1"/>
    <x v="25"/>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5"/>
    <s v="2.3 - MATERIALES Y SUMINISTROS"/>
    <s v="2.3.3 - PAPEL, CARTÓN E IMPRESOS"/>
    <s v="N"/>
    <s v="00 - N/A"/>
    <s v="10 - FONDO GENERAL"/>
    <s v="(en blanco)"/>
    <s v="01 - DISTRITO NACIONAL"/>
    <n v="95000"/>
    <n v="27529.4"/>
  </r>
  <r>
    <s v="2024"/>
    <x v="0"/>
    <x v="0"/>
    <x v="0"/>
    <x v="0"/>
    <s v="2 - Poder Ejecutivo"/>
    <s v="0202 - MINISTERIO DE  INTERIOR Y POLICÍA"/>
    <s v="0006 - CUERPO DE BOMBEROS SANTO DOMINGO ESTE"/>
    <x v="0"/>
    <x v="1"/>
    <x v="25"/>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5"/>
    <s v="2.3 - MATERIALES Y SUMINISTROS"/>
    <s v="2.3.5 - CUERO, CAUCHO Y PLÁSTICO"/>
    <s v="N"/>
    <s v="00 - N/A"/>
    <s v="10 - FONDO GENERAL"/>
    <s v="(en blanco)"/>
    <s v="01 - DISTRITO NACIONAL"/>
    <n v="700000"/>
    <n v="59000"/>
  </r>
  <r>
    <s v="2024"/>
    <x v="0"/>
    <x v="0"/>
    <x v="0"/>
    <x v="0"/>
    <s v="2 - Poder Ejecutivo"/>
    <s v="0202 - MINISTERIO DE  INTERIOR Y POLICÍA"/>
    <s v="0006 - CUERPO DE BOMBEROS SANTO DOMINGO ESTE"/>
    <x v="0"/>
    <x v="1"/>
    <x v="25"/>
    <s v="2.3 - MATERIALES Y SUMINISTROS"/>
    <s v="2.3.6 - PRODUCTOS DE MINERALES, METÁLICOS Y NO METÁLICOS"/>
    <s v="N"/>
    <s v="00 - N/A"/>
    <s v="10 - FONDO GENERAL"/>
    <s v="(en blanco)"/>
    <s v="01 - DISTRITO NACIONAL"/>
    <n v="867000"/>
    <n v="224595.06"/>
  </r>
  <r>
    <s v="2024"/>
    <x v="0"/>
    <x v="0"/>
    <x v="0"/>
    <x v="0"/>
    <s v="2 - Poder Ejecutivo"/>
    <s v="0202 - MINISTERIO DE  INTERIOR Y POLICÍA"/>
    <s v="0006 - CUERPO DE BOMBEROS SANTO DOMINGO ESTE"/>
    <x v="0"/>
    <x v="1"/>
    <x v="25"/>
    <s v="2.3 - MATERIALES Y SUMINISTROS"/>
    <s v="2.3.7 - COMBUSTIBLES, LUBRICANTES, PRODUCTOS QUÍMICOS Y CONEXOS"/>
    <s v="N"/>
    <s v="00 - N/A"/>
    <s v="10 - FONDO GENERAL"/>
    <s v="(en blanco)"/>
    <s v="01 - DISTRITO NACIONAL"/>
    <n v="4136000"/>
    <n v="579084.03"/>
  </r>
  <r>
    <s v="2024"/>
    <x v="0"/>
    <x v="0"/>
    <x v="0"/>
    <x v="0"/>
    <s v="2 - Poder Ejecutivo"/>
    <s v="0202 - MINISTERIO DE  INTERIOR Y POLICÍA"/>
    <s v="0006 - CUERPO DE BOMBEROS SANTO DOMINGO ESTE"/>
    <x v="0"/>
    <x v="1"/>
    <x v="25"/>
    <s v="2.3 - MATERIALES Y SUMINISTROS"/>
    <s v="2.3.9 - PRODUCTOS Y ÚTILES VARIOS"/>
    <s v="N"/>
    <s v="00 - N/A"/>
    <s v="10 - FONDO GENERAL"/>
    <s v="(en blanco)"/>
    <s v="01 - DISTRITO NACIONAL"/>
    <n v="1675000"/>
    <n v="644771.31000000006"/>
  </r>
  <r>
    <s v="2024"/>
    <x v="0"/>
    <x v="0"/>
    <x v="0"/>
    <x v="0"/>
    <s v="2 - Poder Ejecutivo"/>
    <s v="0202 - MINISTERIO DE  INTERIOR Y POLICÍA"/>
    <s v="0007 - CUERPO DE BOMBEROS DE SANTO DOMINGO DE BOCA CHICA"/>
    <x v="0"/>
    <x v="1"/>
    <x v="25"/>
    <s v="2.1 - REMUNERACIONES Y CONTRIBUCIONES"/>
    <s v="2.1.1 - REMUNERACIONES"/>
    <s v="N"/>
    <s v="00 - N/A"/>
    <s v="10 - FONDO GENERAL"/>
    <s v="(en blanco)"/>
    <s v="01 - DISTRITO NACIONAL"/>
    <n v="14675425"/>
    <n v="3266968.0300000003"/>
  </r>
  <r>
    <s v="2024"/>
    <x v="0"/>
    <x v="0"/>
    <x v="0"/>
    <x v="0"/>
    <s v="2 - Poder Ejecutivo"/>
    <s v="0202 - MINISTERIO DE  INTERIOR Y POLICÍA"/>
    <s v="0007 - CUERPO DE BOMBEROS DE SANTO DOMINGO DE BOCA CHICA"/>
    <x v="0"/>
    <x v="1"/>
    <x v="25"/>
    <s v="2.1 - REMUNERACIONES Y CONTRIBUCIONES"/>
    <s v="2.1.5 - CONTRIBUCIONES A LA SEGURIDAD SOCIAL"/>
    <s v="N"/>
    <s v="00 - N/A"/>
    <s v="10 - FONDO GENERAL"/>
    <s v="(en blanco)"/>
    <s v="01 - DISTRITO NACIONAL"/>
    <n v="2133800"/>
    <n v="506053.55999999994"/>
  </r>
  <r>
    <s v="2024"/>
    <x v="0"/>
    <x v="0"/>
    <x v="0"/>
    <x v="0"/>
    <s v="2 - Poder Ejecutivo"/>
    <s v="0202 - MINISTERIO DE  INTERIOR Y POLICÍA"/>
    <s v="0007 - CUERPO DE BOMBEROS DE SANTO DOMINGO DE BOCA CHICA"/>
    <x v="0"/>
    <x v="1"/>
    <x v="25"/>
    <s v="2.2 - CONTRATACIÓN DE SERVICIOS"/>
    <s v="2.2.1 - SERVICIOS BÁSICOS"/>
    <s v="N"/>
    <s v="00 - N/A"/>
    <s v="10 - FONDO GENERAL"/>
    <s v="(en blanco)"/>
    <s v="01 - DISTRITO NACIONAL"/>
    <n v="683200"/>
    <n v="82997.790000000008"/>
  </r>
  <r>
    <s v="2024"/>
    <x v="0"/>
    <x v="0"/>
    <x v="0"/>
    <x v="0"/>
    <s v="2 - Poder Ejecutivo"/>
    <s v="0202 - MINISTERIO DE  INTERIOR Y POLICÍA"/>
    <s v="0007 - CUERPO DE BOMBEROS DE SANTO DOMINGO DE BOCA CHICA"/>
    <x v="0"/>
    <x v="1"/>
    <x v="25"/>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5"/>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5"/>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5"/>
    <s v="2.3 - MATERIALES Y SUMINISTROS"/>
    <s v="2.3.2 - TEXTILES Y VESTUARIOS"/>
    <s v="N"/>
    <s v="00 - N/A"/>
    <s v="10 - FONDO GENERAL"/>
    <s v="(en blanco)"/>
    <s v="01 - DISTRITO NACIONAL"/>
    <n v="5000"/>
    <n v="111682.91"/>
  </r>
  <r>
    <s v="2024"/>
    <x v="0"/>
    <x v="0"/>
    <x v="0"/>
    <x v="0"/>
    <s v="2 - Poder Ejecutivo"/>
    <s v="0202 - MINISTERIO DE  INTERIOR Y POLICÍA"/>
    <s v="0007 - CUERPO DE BOMBEROS DE SANTO DOMINGO DE BOCA CHICA"/>
    <x v="0"/>
    <x v="1"/>
    <x v="25"/>
    <s v="2.3 - MATERIALES Y SUMINISTROS"/>
    <s v="2.3.3 - PAPEL, CARTÓN E IMPRESOS"/>
    <s v="N"/>
    <s v="00 - N/A"/>
    <s v="10 - FONDO GENERAL"/>
    <s v="(en blanco)"/>
    <s v="01 - DISTRITO NACIONAL"/>
    <n v="62000"/>
    <n v="21358"/>
  </r>
  <r>
    <s v="2024"/>
    <x v="0"/>
    <x v="0"/>
    <x v="0"/>
    <x v="0"/>
    <s v="2 - Poder Ejecutivo"/>
    <s v="0202 - MINISTERIO DE  INTERIOR Y POLICÍA"/>
    <s v="0007 - CUERPO DE BOMBEROS DE SANTO DOMINGO DE BOCA CHICA"/>
    <x v="0"/>
    <x v="1"/>
    <x v="25"/>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5"/>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5"/>
    <s v="2.3 - MATERIALES Y SUMINISTROS"/>
    <s v="2.3.7 - COMBUSTIBLES, LUBRICANTES, PRODUCTOS QUÍMICOS Y CONEXOS"/>
    <s v="N"/>
    <s v="00 - N/A"/>
    <s v="10 - FONDO GENERAL"/>
    <s v="(en blanco)"/>
    <s v="01 - DISTRITO NACIONAL"/>
    <n v="1764000"/>
    <n v="268713.11"/>
  </r>
  <r>
    <s v="2024"/>
    <x v="0"/>
    <x v="0"/>
    <x v="0"/>
    <x v="0"/>
    <s v="2 - Poder Ejecutivo"/>
    <s v="0202 - MINISTERIO DE  INTERIOR Y POLICÍA"/>
    <s v="0007 - CUERPO DE BOMBEROS DE SANTO DOMINGO DE BOCA CHICA"/>
    <x v="0"/>
    <x v="1"/>
    <x v="25"/>
    <s v="2.3 - MATERIALES Y SUMINISTROS"/>
    <s v="2.3.9 - PRODUCTOS Y ÚTILES VARIOS"/>
    <s v="N"/>
    <s v="00 - N/A"/>
    <s v="10 - FONDO GENERAL"/>
    <s v="(en blanco)"/>
    <s v="01 - DISTRITO NACIONAL"/>
    <n v="848377"/>
    <n v="123820.94"/>
  </r>
  <r>
    <s v="2024"/>
    <x v="0"/>
    <x v="0"/>
    <x v="0"/>
    <x v="0"/>
    <s v="2 - Poder Ejecutivo"/>
    <s v="0202 - MINISTERIO DE  INTERIOR Y POLICÍA"/>
    <s v="0007 - DIRECCION GENERAL DE LA RESERVA DE LA POLICIA NACIONAL"/>
    <x v="2"/>
    <x v="4"/>
    <x v="27"/>
    <s v="2.1 - REMUNERACIONES Y CONTRIBUCIONES"/>
    <s v="2.1.1 - REMUNERACIONES"/>
    <s v="N"/>
    <s v="00 - N/A"/>
    <s v="10 - FONDO GENERAL"/>
    <s v="(en blanco)"/>
    <s v="99 - MULTIPROVINCIAL"/>
    <n v="46179453"/>
    <n v="7649035.8999999994"/>
  </r>
  <r>
    <s v="2024"/>
    <x v="0"/>
    <x v="0"/>
    <x v="0"/>
    <x v="0"/>
    <s v="2 - Poder Ejecutivo"/>
    <s v="0202 - MINISTERIO DE  INTERIOR Y POLICÍA"/>
    <s v="0007 - DIRECCION GENERAL DE LA RESERVA DE LA POLICIA NACIONAL"/>
    <x v="2"/>
    <x v="4"/>
    <x v="27"/>
    <s v="2.1 - REMUNERACIONES Y CONTRIBUCIONES"/>
    <s v="2.1.2 - SOBRESUELDOS"/>
    <s v="N"/>
    <s v="00 - N/A"/>
    <s v="10 - FONDO GENERAL"/>
    <s v="(en blanco)"/>
    <s v="99 - MULTIPROVINCIAL"/>
    <n v="1847100"/>
    <n v="85450"/>
  </r>
  <r>
    <s v="2024"/>
    <x v="0"/>
    <x v="0"/>
    <x v="0"/>
    <x v="0"/>
    <s v="2 - Poder Ejecutivo"/>
    <s v="0202 - MINISTERIO DE  INTERIOR Y POLICÍA"/>
    <s v="0007 - DIRECCION GENERAL DE LA RESERVA DE LA POLICIA NACIONAL"/>
    <x v="2"/>
    <x v="4"/>
    <x v="27"/>
    <s v="2.1 - REMUNERACIONES Y CONTRIBUCIONES"/>
    <s v="2.1.5 - CONTRIBUCIONES A LA SEGURIDAD SOCIAL"/>
    <s v="N"/>
    <s v="00 - N/A"/>
    <s v="10 - FONDO GENERAL"/>
    <s v="(en blanco)"/>
    <s v="99 - MULTIPROVINCIAL"/>
    <n v="1038582"/>
    <n v="207896.56"/>
  </r>
  <r>
    <s v="2024"/>
    <x v="0"/>
    <x v="0"/>
    <x v="0"/>
    <x v="0"/>
    <s v="2 - Poder Ejecutivo"/>
    <s v="0202 - MINISTERIO DE  INTERIOR Y POLICÍA"/>
    <s v="0007 - DIRECCION GENERAL DE LA RESERVA DE LA POLICIA NACIONAL"/>
    <x v="2"/>
    <x v="4"/>
    <x v="27"/>
    <s v="2.2 - CONTRATACIÓN DE SERVICIOS"/>
    <s v="2.2.1 - SERVICIOS BÁSICOS"/>
    <s v="N"/>
    <s v="00 - N/A"/>
    <s v="10 - FONDO GENERAL"/>
    <s v="(en blanco)"/>
    <s v="99 - MULTIPROVINCIAL"/>
    <n v="1581600"/>
    <n v="259191.47"/>
  </r>
  <r>
    <s v="2024"/>
    <x v="0"/>
    <x v="0"/>
    <x v="0"/>
    <x v="0"/>
    <s v="2 - Poder Ejecutivo"/>
    <s v="0202 - MINISTERIO DE  INTERIOR Y POLICÍA"/>
    <s v="0007 - DIRECCION GENERAL DE LA RESERVA DE LA POLICIA NACIONAL"/>
    <x v="2"/>
    <x v="4"/>
    <x v="27"/>
    <s v="2.2 - CONTRATACIÓN DE SERVICIOS"/>
    <s v="2.2.2 - PUBLICIDAD, IMPRESIÓN Y ENCUADERNACIÓN"/>
    <s v="N"/>
    <s v="00 - N/A"/>
    <s v="10 - FONDO GENERAL"/>
    <s v="(en blanco)"/>
    <s v="99 - MULTIPROVINCIAL"/>
    <n v="0"/>
    <n v="0"/>
  </r>
  <r>
    <s v="2024"/>
    <x v="0"/>
    <x v="0"/>
    <x v="0"/>
    <x v="0"/>
    <s v="2 - Poder Ejecutivo"/>
    <s v="0202 - MINISTERIO DE  INTERIOR Y POLICÍA"/>
    <s v="0007 - DIRECCION GENERAL DE LA RESERVA DE LA POLICIA NACIONAL"/>
    <x v="2"/>
    <x v="4"/>
    <x v="27"/>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2"/>
    <x v="4"/>
    <x v="27"/>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2"/>
    <x v="4"/>
    <x v="27"/>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2"/>
    <x v="4"/>
    <x v="27"/>
    <s v="2.2 - CONTRATACIÓN DE SERVICIOS"/>
    <s v="2.2.8 - OTROS SERVICIOS NO INCLUIDOS EN CONCEPTOS ANTERIORES"/>
    <s v="N"/>
    <s v="00 - N/A"/>
    <s v="10 - FONDO GENERAL"/>
    <s v="(en blanco)"/>
    <s v="99 - MULTIPROVINCIAL"/>
    <n v="159000"/>
    <n v="23600"/>
  </r>
  <r>
    <s v="2024"/>
    <x v="0"/>
    <x v="0"/>
    <x v="0"/>
    <x v="0"/>
    <s v="2 - Poder Ejecutivo"/>
    <s v="0202 - MINISTERIO DE  INTERIOR Y POLICÍA"/>
    <s v="0007 - DIRECCION GENERAL DE LA RESERVA DE LA POLICIA NACIONAL"/>
    <x v="2"/>
    <x v="4"/>
    <x v="27"/>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2"/>
    <x v="4"/>
    <x v="27"/>
    <s v="2.3 - MATERIALES Y SUMINISTROS"/>
    <s v="2.3.1 - ALIMENTOS Y PRODUCTOS AGROFORESTALES"/>
    <s v="N"/>
    <s v="00 - N/A"/>
    <s v="10 - FONDO GENERAL"/>
    <s v="(en blanco)"/>
    <s v="99 - MULTIPROVINCIAL"/>
    <n v="1600000"/>
    <n v="287378.40000000002"/>
  </r>
  <r>
    <s v="2024"/>
    <x v="0"/>
    <x v="0"/>
    <x v="0"/>
    <x v="0"/>
    <s v="2 - Poder Ejecutivo"/>
    <s v="0202 - MINISTERIO DE  INTERIOR Y POLICÍA"/>
    <s v="0007 - DIRECCION GENERAL DE LA RESERVA DE LA POLICIA NACIONAL"/>
    <x v="2"/>
    <x v="4"/>
    <x v="27"/>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2"/>
    <x v="4"/>
    <x v="27"/>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2"/>
    <x v="4"/>
    <x v="27"/>
    <s v="2.3 - MATERIALES Y SUMINISTROS"/>
    <s v="2.3.4 - PRODUCTOS FARMACÉUTICOS"/>
    <s v="N"/>
    <s v="00 - N/A"/>
    <s v="10 - FONDO GENERAL"/>
    <s v="(en blanco)"/>
    <s v="99 - MULTIPROVINCIAL"/>
    <n v="17000000"/>
    <n v="4249996"/>
  </r>
  <r>
    <s v="2024"/>
    <x v="0"/>
    <x v="0"/>
    <x v="0"/>
    <x v="0"/>
    <s v="2 - Poder Ejecutivo"/>
    <s v="0202 - MINISTERIO DE  INTERIOR Y POLICÍA"/>
    <s v="0007 - DIRECCION GENERAL DE LA RESERVA DE LA POLICIA NACIONAL"/>
    <x v="2"/>
    <x v="4"/>
    <x v="27"/>
    <s v="2.3 - MATERIALES Y SUMINISTROS"/>
    <s v="2.3.5 - CUERO, CAUCHO Y PLÁSTICO"/>
    <s v="N"/>
    <s v="00 - N/A"/>
    <s v="10 - FONDO GENERAL"/>
    <s v="(en blanco)"/>
    <s v="99 - MULTIPROVINCIAL"/>
    <n v="50000"/>
    <n v="4484"/>
  </r>
  <r>
    <s v="2024"/>
    <x v="0"/>
    <x v="0"/>
    <x v="0"/>
    <x v="0"/>
    <s v="2 - Poder Ejecutivo"/>
    <s v="0202 - MINISTERIO DE  INTERIOR Y POLICÍA"/>
    <s v="0007 - DIRECCION GENERAL DE LA RESERVA DE LA POLICIA NACIONAL"/>
    <x v="2"/>
    <x v="4"/>
    <x v="27"/>
    <s v="2.3 - MATERIALES Y SUMINISTROS"/>
    <s v="2.3.7 - COMBUSTIBLES, LUBRICANTES, PRODUCTOS QUÍMICOS Y CONEXOS"/>
    <s v="N"/>
    <s v="00 - N/A"/>
    <s v="10 - FONDO GENERAL"/>
    <s v="(en blanco)"/>
    <s v="99 - MULTIPROVINCIAL"/>
    <n v="5780000"/>
    <n v="2850000"/>
  </r>
  <r>
    <s v="2024"/>
    <x v="0"/>
    <x v="0"/>
    <x v="0"/>
    <x v="0"/>
    <s v="2 - Poder Ejecutivo"/>
    <s v="0202 - MINISTERIO DE  INTERIOR Y POLICÍA"/>
    <s v="0007 - DIRECCION GENERAL DE LA RESERVA DE LA POLICIA NACIONAL"/>
    <x v="2"/>
    <x v="4"/>
    <x v="27"/>
    <s v="2.3 - MATERIALES Y SUMINISTROS"/>
    <s v="2.3.9 - PRODUCTOS Y ÚTILES VARIOS"/>
    <s v="N"/>
    <s v="00 - N/A"/>
    <s v="10 - FONDO GENERAL"/>
    <s v="(en blanco)"/>
    <s v="99 - MULTIPROVINCIAL"/>
    <n v="634251"/>
    <n v="63280"/>
  </r>
  <r>
    <s v="2024"/>
    <x v="0"/>
    <x v="0"/>
    <x v="0"/>
    <x v="0"/>
    <s v="2 - Poder Ejecutivo"/>
    <s v="0202 - MINISTERIO DE  INTERIOR Y POLICÍA"/>
    <s v="0008 - CUERPO DE BOMBEROS DE SANTO DOMINGO DE LOS ALCARRIZOS"/>
    <x v="0"/>
    <x v="1"/>
    <x v="25"/>
    <s v="2.1 - REMUNERACIONES Y CONTRIBUCIONES"/>
    <s v="2.1.1 - REMUNERACIONES"/>
    <s v="N"/>
    <s v="00 - N/A"/>
    <s v="10 - FONDO GENERAL"/>
    <s v="(en blanco)"/>
    <s v="01 - DISTRITO NACIONAL"/>
    <n v="12604600"/>
    <n v="2990150"/>
  </r>
  <r>
    <s v="2024"/>
    <x v="0"/>
    <x v="0"/>
    <x v="0"/>
    <x v="0"/>
    <s v="2 - Poder Ejecutivo"/>
    <s v="0202 - MINISTERIO DE  INTERIOR Y POLICÍA"/>
    <s v="0008 - CUERPO DE BOMBEROS DE SANTO DOMINGO DE LOS ALCARRIZOS"/>
    <x v="0"/>
    <x v="1"/>
    <x v="25"/>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5"/>
    <s v="2.1 - REMUNERACIONES Y CONTRIBUCIONES"/>
    <s v="2.1.5 - CONTRIBUCIONES A LA SEGURIDAD SOCIAL"/>
    <s v="N"/>
    <s v="00 - N/A"/>
    <s v="10 - FONDO GENERAL"/>
    <s v="(en blanco)"/>
    <s v="01 - DISTRITO NACIONAL"/>
    <n v="1765000"/>
    <n v="427547.25000000012"/>
  </r>
  <r>
    <s v="2024"/>
    <x v="0"/>
    <x v="0"/>
    <x v="0"/>
    <x v="0"/>
    <s v="2 - Poder Ejecutivo"/>
    <s v="0202 - MINISTERIO DE  INTERIOR Y POLICÍA"/>
    <s v="0008 - CUERPO DE BOMBEROS DE SANTO DOMINGO DE LOS ALCARRIZOS"/>
    <x v="0"/>
    <x v="1"/>
    <x v="25"/>
    <s v="2.2 - CONTRATACIÓN DE SERVICIOS"/>
    <s v="2.2.1 - SERVICIOS BÁSICOS"/>
    <s v="N"/>
    <s v="00 - N/A"/>
    <s v="10 - FONDO GENERAL"/>
    <s v="(en blanco)"/>
    <s v="01 - DISTRITO NACIONAL"/>
    <n v="810000"/>
    <n v="237684.06000000003"/>
  </r>
  <r>
    <s v="2024"/>
    <x v="0"/>
    <x v="0"/>
    <x v="0"/>
    <x v="0"/>
    <s v="2 - Poder Ejecutivo"/>
    <s v="0202 - MINISTERIO DE  INTERIOR Y POLICÍA"/>
    <s v="0008 - CUERPO DE BOMBEROS DE SANTO DOMINGO DE LOS ALCARRIZOS"/>
    <x v="0"/>
    <x v="1"/>
    <x v="25"/>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5"/>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5"/>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5"/>
    <s v="2.3 - MATERIALES Y SUMINISTROS"/>
    <s v="2.3.1 - ALIMENTOS Y PRODUCTOS AGROFORESTALES"/>
    <s v="N"/>
    <s v="00 - N/A"/>
    <s v="10 - FONDO GENERAL"/>
    <s v="(en blanco)"/>
    <s v="01 - DISTRITO NACIONAL"/>
    <n v="1800000"/>
    <n v="450049.45999999996"/>
  </r>
  <r>
    <s v="2024"/>
    <x v="0"/>
    <x v="0"/>
    <x v="0"/>
    <x v="0"/>
    <s v="2 - Poder Ejecutivo"/>
    <s v="0202 - MINISTERIO DE  INTERIOR Y POLICÍA"/>
    <s v="0008 - CUERPO DE BOMBEROS DE SANTO DOMINGO DE LOS ALCARRIZOS"/>
    <x v="0"/>
    <x v="1"/>
    <x v="25"/>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5"/>
    <s v="2.3 - MATERIALES Y SUMINISTROS"/>
    <s v="2.3.5 - CUERO, CAUCHO Y PLÁSTICO"/>
    <s v="N"/>
    <s v="00 - N/A"/>
    <s v="10 - FONDO GENERAL"/>
    <s v="(en blanco)"/>
    <s v="01 - DISTRITO NACIONAL"/>
    <n v="60000"/>
    <n v="41700"/>
  </r>
  <r>
    <s v="2024"/>
    <x v="0"/>
    <x v="0"/>
    <x v="0"/>
    <x v="0"/>
    <s v="2 - Poder Ejecutivo"/>
    <s v="0202 - MINISTERIO DE  INTERIOR Y POLICÍA"/>
    <s v="0008 - CUERPO DE BOMBEROS DE SANTO DOMINGO DE LOS ALCARRIZOS"/>
    <x v="0"/>
    <x v="1"/>
    <x v="25"/>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5"/>
    <s v="2.3 - MATERIALES Y SUMINISTROS"/>
    <s v="2.3.7 - COMBUSTIBLES, LUBRICANTES, PRODUCTOS QUÍMICOS Y CONEXOS"/>
    <s v="N"/>
    <s v="00 - N/A"/>
    <s v="10 - FONDO GENERAL"/>
    <s v="(en blanco)"/>
    <s v="01 - DISTRITO NACIONAL"/>
    <n v="1907000"/>
    <n v="441750.01"/>
  </r>
  <r>
    <s v="2024"/>
    <x v="0"/>
    <x v="0"/>
    <x v="0"/>
    <x v="0"/>
    <s v="2 - Poder Ejecutivo"/>
    <s v="0202 - MINISTERIO DE  INTERIOR Y POLICÍA"/>
    <s v="0008 - CUERPO DE BOMBEROS DE SANTO DOMINGO DE LOS ALCARRIZOS"/>
    <x v="0"/>
    <x v="1"/>
    <x v="25"/>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2"/>
    <x v="3"/>
    <x v="28"/>
    <s v="2.1 - REMUNERACIONES Y CONTRIBUCIONES"/>
    <s v="2.1.1 - REMUNERACIONES"/>
    <s v="N"/>
    <s v="00 - N/A"/>
    <s v="10 - FONDO GENERAL"/>
    <s v="(en blanco)"/>
    <s v="99 - MULTIPROVINCIAL"/>
    <n v="720765182"/>
    <n v="110849954.97"/>
  </r>
  <r>
    <s v="2024"/>
    <x v="0"/>
    <x v="0"/>
    <x v="0"/>
    <x v="0"/>
    <s v="2 - Poder Ejecutivo"/>
    <s v="0202 - MINISTERIO DE  INTERIOR Y POLICÍA"/>
    <s v="0008 - HOSPITAL GENERAL DOCENTE DE LA POLICIA NACIONAL"/>
    <x v="2"/>
    <x v="3"/>
    <x v="28"/>
    <s v="2.1 - REMUNERACIONES Y CONTRIBUCIONES"/>
    <s v="2.1.2 - SOBRESUELDOS"/>
    <s v="N"/>
    <s v="00 - N/A"/>
    <s v="10 - FONDO GENERAL"/>
    <s v="(en blanco)"/>
    <s v="99 - MULTIPROVINCIAL"/>
    <n v="7920000"/>
    <n v="600000"/>
  </r>
  <r>
    <s v="2024"/>
    <x v="0"/>
    <x v="0"/>
    <x v="0"/>
    <x v="0"/>
    <s v="2 - Poder Ejecutivo"/>
    <s v="0202 - MINISTERIO DE  INTERIOR Y POLICÍA"/>
    <s v="0008 - HOSPITAL GENERAL DOCENTE DE LA POLICIA NACIONAL"/>
    <x v="2"/>
    <x v="3"/>
    <x v="28"/>
    <s v="2.1 - REMUNERACIONES Y CONTRIBUCIONES"/>
    <s v="2.1.5 - CONTRIBUCIONES A LA SEGURIDAD SOCIAL"/>
    <s v="N"/>
    <s v="00 - N/A"/>
    <s v="10 - FONDO GENERAL"/>
    <s v="(en blanco)"/>
    <s v="99 - MULTIPROVINCIAL"/>
    <n v="60357145"/>
    <n v="9798187.9100000001"/>
  </r>
  <r>
    <s v="2024"/>
    <x v="0"/>
    <x v="0"/>
    <x v="0"/>
    <x v="0"/>
    <s v="2 - Poder Ejecutivo"/>
    <s v="0202 - MINISTERIO DE  INTERIOR Y POLICÍA"/>
    <s v="0008 - HOSPITAL GENERAL DOCENTE DE LA POLICIA NACIONAL"/>
    <x v="2"/>
    <x v="3"/>
    <x v="28"/>
    <s v="2.2 - CONTRATACIÓN DE SERVICIOS"/>
    <s v="2.2.1 - SERVICIOS BÁSICOS"/>
    <s v="N"/>
    <s v="00 - N/A"/>
    <s v="10 - FONDO GENERAL"/>
    <s v="(en blanco)"/>
    <s v="99 - MULTIPROVINCIAL"/>
    <n v="2400000"/>
    <n v="329591.81999999995"/>
  </r>
  <r>
    <s v="2024"/>
    <x v="0"/>
    <x v="0"/>
    <x v="0"/>
    <x v="0"/>
    <s v="2 - Poder Ejecutivo"/>
    <s v="0202 - MINISTERIO DE  INTERIOR Y POLICÍA"/>
    <s v="0008 - HOSPITAL GENERAL DOCENTE DE LA POLICIA NACIONAL"/>
    <x v="2"/>
    <x v="3"/>
    <x v="28"/>
    <s v="2.2 - CONTRATACIÓN DE SERVICIOS"/>
    <s v="2.2.4 - TRANSPORTE Y ALMACENAJE"/>
    <s v="N"/>
    <s v="00 - N/A"/>
    <s v="10 - FONDO GENERAL"/>
    <s v="(en blanco)"/>
    <s v="99 - MULTIPROVINCIAL"/>
    <n v="0"/>
    <n v="7764.1"/>
  </r>
  <r>
    <s v="2024"/>
    <x v="0"/>
    <x v="0"/>
    <x v="0"/>
    <x v="0"/>
    <s v="2 - Poder Ejecutivo"/>
    <s v="0202 - MINISTERIO DE  INTERIOR Y POLICÍA"/>
    <s v="0008 - HOSPITAL GENERAL DOCENTE DE LA POLICIA NACIONAL"/>
    <x v="2"/>
    <x v="3"/>
    <x v="28"/>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6 - SEGUROS"/>
    <s v="N"/>
    <s v="00 - N/A"/>
    <s v="10 - FONDO GENERAL"/>
    <s v="(en blanco)"/>
    <s v="99 - MULTIPROVINCIAL"/>
    <n v="0"/>
    <n v="462537.19"/>
  </r>
  <r>
    <s v="2024"/>
    <x v="0"/>
    <x v="0"/>
    <x v="0"/>
    <x v="0"/>
    <s v="2 - Poder Ejecutivo"/>
    <s v="0202 - MINISTERIO DE  INTERIOR Y POLICÍA"/>
    <s v="0008 - HOSPITAL GENERAL DOCENTE DE LA POLICIA NACIONAL"/>
    <x v="2"/>
    <x v="3"/>
    <x v="28"/>
    <s v="2.2 - CONTRATACIÓN DE SERVICIOS"/>
    <s v="2.2.7 - SERVICIOS DE CONSERVACIÓN, REPARACIONES MENORES E INSTALACIONES TEMPORALE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2"/>
    <x v="3"/>
    <x v="28"/>
    <s v="2.3 - MATERIALES Y SUMINISTROS"/>
    <s v="2.3.1 - ALIMENTOS Y PRODUCTOS AGROFORESTALES"/>
    <s v="N"/>
    <s v="00 - N/A"/>
    <s v="10 - FONDO GENERAL"/>
    <s v="(en blanco)"/>
    <s v="99 - MULTIPROVINCIAL"/>
    <n v="16800000"/>
    <n v="1673610"/>
  </r>
  <r>
    <s v="2024"/>
    <x v="0"/>
    <x v="0"/>
    <x v="0"/>
    <x v="0"/>
    <s v="2 - Poder Ejecutivo"/>
    <s v="0202 - MINISTERIO DE  INTERIOR Y POLICÍA"/>
    <s v="0008 - HOSPITAL GENERAL DOCENTE DE LA POLICIA NACIONAL"/>
    <x v="2"/>
    <x v="3"/>
    <x v="28"/>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2"/>
    <x v="3"/>
    <x v="28"/>
    <s v="2.3 - MATERIALES Y SUMINISTROS"/>
    <s v="2.3.3 - PAPEL, CARTÓN E IMPRESOS"/>
    <s v="N"/>
    <s v="00 - N/A"/>
    <s v="10 - FONDO GENERAL"/>
    <s v="(en blanco)"/>
    <s v="99 - MULTIPROVINCIAL"/>
    <n v="5382675"/>
    <n v="87910"/>
  </r>
  <r>
    <s v="2024"/>
    <x v="0"/>
    <x v="0"/>
    <x v="0"/>
    <x v="0"/>
    <s v="2 - Poder Ejecutivo"/>
    <s v="0202 - MINISTERIO DE  INTERIOR Y POLICÍA"/>
    <s v="0008 - HOSPITAL GENERAL DOCENTE DE LA POLICIA NACIONAL"/>
    <x v="2"/>
    <x v="3"/>
    <x v="28"/>
    <s v="2.3 - MATERIALES Y SUMINISTROS"/>
    <s v="2.3.4 - PRODUCTOS FARMACÉUTICOS"/>
    <s v="N"/>
    <s v="00 - N/A"/>
    <s v="10 - FONDO GENERAL"/>
    <s v="(en blanco)"/>
    <s v="99 - MULTIPROVINCIAL"/>
    <n v="20000000"/>
    <n v="234200"/>
  </r>
  <r>
    <s v="2024"/>
    <x v="0"/>
    <x v="0"/>
    <x v="0"/>
    <x v="0"/>
    <s v="2 - Poder Ejecutivo"/>
    <s v="0202 - MINISTERIO DE  INTERIOR Y POLICÍA"/>
    <s v="0008 - HOSPITAL GENERAL DOCENTE DE LA POLICIA NACIONAL"/>
    <x v="2"/>
    <x v="3"/>
    <x v="28"/>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10 - FONDO GENERAL"/>
    <s v="(en blanco)"/>
    <s v="99 - MULTIPROVINCIAL"/>
    <n v="35460000"/>
    <n v="6714016.04"/>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20 - FONDOS CON DESTINO ESPECÍFICO"/>
    <s v="(en blanco)"/>
    <s v="99 - MULTIPROVINCIAL"/>
    <n v="0"/>
    <n v="0"/>
  </r>
  <r>
    <s v="2024"/>
    <x v="0"/>
    <x v="0"/>
    <x v="0"/>
    <x v="0"/>
    <s v="2 - Poder Ejecutivo"/>
    <s v="0202 - MINISTERIO DE  INTERIOR Y POLICÍA"/>
    <s v="0008 - HOSPITAL GENERAL DOCENTE DE LA POLICIA NACIONAL"/>
    <x v="2"/>
    <x v="3"/>
    <x v="28"/>
    <s v="2.3 - MATERIALES Y SUMINISTROS"/>
    <s v="2.3.9 - PRODUCTOS Y ÚTILES VARIOS"/>
    <s v="N"/>
    <s v="00 - N/A"/>
    <s v="10 - FONDO GENERAL"/>
    <s v="(en blanco)"/>
    <s v="99 - MULTIPROVINCIAL"/>
    <n v="39014000"/>
    <n v="620179"/>
  </r>
  <r>
    <s v="2024"/>
    <x v="0"/>
    <x v="0"/>
    <x v="0"/>
    <x v="0"/>
    <s v="2 - Poder Ejecutivo"/>
    <s v="0202 - MINISTERIO DE  INTERIOR Y POLICÍA"/>
    <s v="0008 - HOSPITAL GENERAL DOCENTE DE LA POLICIA NACIONAL"/>
    <x v="2"/>
    <x v="3"/>
    <x v="28"/>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2"/>
    <x v="4"/>
    <x v="27"/>
    <s v="2.1 - REMUNERACIONES Y CONTRIBUCIONES"/>
    <s v="2.1.1 - REMUNERACIONES"/>
    <s v="N"/>
    <s v="00 - N/A"/>
    <s v="10 - FONDO GENERAL"/>
    <s v="(en blanco)"/>
    <s v="99 - MULTIPROVINCIAL"/>
    <n v="32541513"/>
    <n v="6368000"/>
  </r>
  <r>
    <s v="2024"/>
    <x v="0"/>
    <x v="0"/>
    <x v="0"/>
    <x v="0"/>
    <s v="2 - Poder Ejecutivo"/>
    <s v="0202 - MINISTERIO DE  INTERIOR Y POLICÍA"/>
    <s v="0009 - COMITÉ DE RETIRO DE LA POLICIA NACIONAL"/>
    <x v="2"/>
    <x v="4"/>
    <x v="27"/>
    <s v="2.1 - REMUNERACIONES Y CONTRIBUCIONES"/>
    <s v="2.1.2 - SOBRESUELDOS"/>
    <s v="N"/>
    <s v="00 - N/A"/>
    <s v="10 - FONDO GENERAL"/>
    <s v="(en blanco)"/>
    <s v="99 - MULTIPROVINCIAL"/>
    <n v="7792800"/>
    <n v="1284300"/>
  </r>
  <r>
    <s v="2024"/>
    <x v="0"/>
    <x v="0"/>
    <x v="0"/>
    <x v="0"/>
    <s v="2 - Poder Ejecutivo"/>
    <s v="0202 - MINISTERIO DE  INTERIOR Y POLICÍA"/>
    <s v="0009 - COMITÉ DE RETIRO DE LA POLICIA NACIONAL"/>
    <x v="2"/>
    <x v="4"/>
    <x v="27"/>
    <s v="2.1 - REMUNERACIONES Y CONTRIBUCIONES"/>
    <s v="2.1.5 - CONTRIBUCIONES A LA SEGURIDAD SOCIAL"/>
    <s v="N"/>
    <s v="00 - N/A"/>
    <s v="10 - FONDO GENERAL"/>
    <s v="(en blanco)"/>
    <s v="99 - MULTIPROVINCIAL"/>
    <n v="2170044"/>
    <n v="452128"/>
  </r>
  <r>
    <s v="2024"/>
    <x v="0"/>
    <x v="0"/>
    <x v="0"/>
    <x v="0"/>
    <s v="2 - Poder Ejecutivo"/>
    <s v="0202 - MINISTERIO DE  INTERIOR Y POLICÍA"/>
    <s v="0009 - COMITÉ DE RETIRO DE LA POLICIA NACIONAL"/>
    <x v="2"/>
    <x v="4"/>
    <x v="27"/>
    <s v="2.2 - CONTRATACIÓN DE SERVICIOS"/>
    <s v="2.2.1 - SERVICIOS BÁSICOS"/>
    <s v="N"/>
    <s v="00 - N/A"/>
    <s v="10 - FONDO GENERAL"/>
    <s v="(en blanco)"/>
    <s v="99 - MULTIPROVINCIAL"/>
    <n v="1220400"/>
    <n v="98504.320000000007"/>
  </r>
  <r>
    <s v="2024"/>
    <x v="0"/>
    <x v="0"/>
    <x v="0"/>
    <x v="0"/>
    <s v="2 - Poder Ejecutivo"/>
    <s v="0202 - MINISTERIO DE  INTERIOR Y POLICÍA"/>
    <s v="0009 - COMITÉ DE RETIRO DE LA POLICIA NACIONAL"/>
    <x v="2"/>
    <x v="4"/>
    <x v="27"/>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2"/>
    <x v="4"/>
    <x v="27"/>
    <s v="2.2 - CONTRATACIÓN DE SERVICIOS"/>
    <s v="2.2.7 - SERVICIOS DE CONSERVACIÓN, REPARACIONES MENORES E INSTALACIONES TEMPORALES"/>
    <s v="N"/>
    <s v="00 - N/A"/>
    <s v="10 - FONDO GENERAL"/>
    <s v="(en blanco)"/>
    <s v="99 - MULTIPROVINCIAL"/>
    <n v="1450087"/>
    <n v="55224"/>
  </r>
  <r>
    <s v="2024"/>
    <x v="0"/>
    <x v="0"/>
    <x v="0"/>
    <x v="0"/>
    <s v="2 - Poder Ejecutivo"/>
    <s v="0202 - MINISTERIO DE  INTERIOR Y POLICÍA"/>
    <s v="0009 - COMITÉ DE RETIRO DE LA POLICIA NACIONAL"/>
    <x v="2"/>
    <x v="4"/>
    <x v="27"/>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2"/>
    <x v="4"/>
    <x v="27"/>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2"/>
    <x v="4"/>
    <x v="27"/>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2"/>
    <x v="4"/>
    <x v="27"/>
    <s v="2.3 - MATERIALES Y SUMINISTROS"/>
    <s v="2.3.7 - COMBUSTIBLES, LUBRICANTES, PRODUCTOS QUÍMICOS Y CONEXOS"/>
    <s v="N"/>
    <s v="00 - N/A"/>
    <s v="10 - FONDO GENERAL"/>
    <s v="(en blanco)"/>
    <s v="99 - MULTIPROVINCIAL"/>
    <n v="5711900"/>
    <n v="1539317.9"/>
  </r>
  <r>
    <s v="2024"/>
    <x v="0"/>
    <x v="0"/>
    <x v="0"/>
    <x v="0"/>
    <s v="2 - Poder Ejecutivo"/>
    <s v="0202 - MINISTERIO DE  INTERIOR Y POLICÍA"/>
    <s v="0009 - COMITÉ DE RETIRO DE LA POLICIA NACIONAL"/>
    <x v="2"/>
    <x v="4"/>
    <x v="27"/>
    <s v="2.3 - MATERIALES Y SUMINISTROS"/>
    <s v="2.3.9 - PRODUCTOS Y ÚTILES VARIOS"/>
    <s v="N"/>
    <s v="00 - N/A"/>
    <s v="10 - FONDO GENERAL"/>
    <s v="(en blanco)"/>
    <s v="99 - MULTIPROVINCIAL"/>
    <n v="1914389"/>
    <n v="130023.09"/>
  </r>
  <r>
    <s v="2024"/>
    <x v="0"/>
    <x v="0"/>
    <x v="0"/>
    <x v="0"/>
    <s v="2 - Poder Ejecutivo"/>
    <s v="0202 - MINISTERIO DE  INTERIOR Y POLICÍA"/>
    <s v="0009 - CUERPO DE BOMBEROS DE SANTO DOMINGO DE PEDRO BRAND"/>
    <x v="0"/>
    <x v="1"/>
    <x v="25"/>
    <s v="2.1 - REMUNERACIONES Y CONTRIBUCIONES"/>
    <s v="2.1.1 - REMUNERACIONES"/>
    <s v="N"/>
    <s v="00 - N/A"/>
    <s v="10 - FONDO GENERAL"/>
    <s v="(en blanco)"/>
    <s v="01 - DISTRITO NACIONAL"/>
    <n v="9859095"/>
    <n v="1433150"/>
  </r>
  <r>
    <s v="2024"/>
    <x v="0"/>
    <x v="0"/>
    <x v="0"/>
    <x v="0"/>
    <s v="2 - Poder Ejecutivo"/>
    <s v="0202 - MINISTERIO DE  INTERIOR Y POLICÍA"/>
    <s v="0009 - CUERPO DE BOMBEROS DE SANTO DOMINGO DE PEDRO BRAND"/>
    <x v="0"/>
    <x v="1"/>
    <x v="25"/>
    <s v="2.1 - REMUNERACIONES Y CONTRIBUCIONES"/>
    <s v="2.1.5 - CONTRIBUCIONES A LA SEGURIDAD SOCIAL"/>
    <s v="N"/>
    <s v="00 - N/A"/>
    <s v="10 - FONDO GENERAL"/>
    <s v="(en blanco)"/>
    <s v="01 - DISTRITO NACIONAL"/>
    <n v="1351000"/>
    <n v="221994.96000000002"/>
  </r>
  <r>
    <s v="2024"/>
    <x v="0"/>
    <x v="0"/>
    <x v="0"/>
    <x v="0"/>
    <s v="2 - Poder Ejecutivo"/>
    <s v="0202 - MINISTERIO DE  INTERIOR Y POLICÍA"/>
    <s v="0009 - CUERPO DE BOMBEROS DE SANTO DOMINGO DE PEDRO BRAND"/>
    <x v="0"/>
    <x v="1"/>
    <x v="25"/>
    <s v="2.2 - CONTRATACIÓN DE SERVICIOS"/>
    <s v="2.2.1 - SERVICIOS BÁSICOS"/>
    <s v="N"/>
    <s v="00 - N/A"/>
    <s v="10 - FONDO GENERAL"/>
    <s v="(en blanco)"/>
    <s v="01 - DISTRITO NACIONAL"/>
    <n v="2030000"/>
    <n v="426845.69000000006"/>
  </r>
  <r>
    <s v="2024"/>
    <x v="0"/>
    <x v="0"/>
    <x v="0"/>
    <x v="0"/>
    <s v="2 - Poder Ejecutivo"/>
    <s v="0202 - MINISTERIO DE  INTERIOR Y POLICÍA"/>
    <s v="0009 - CUERPO DE BOMBEROS DE SANTO DOMINGO DE PEDRO BRAND"/>
    <x v="0"/>
    <x v="1"/>
    <x v="25"/>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5"/>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5"/>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5"/>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5"/>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5"/>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7 - COMBUSTIBLES, LUBRICANTES, PRODUCTOS QUÍMICOS Y CONEXOS"/>
    <s v="N"/>
    <s v="00 - N/A"/>
    <s v="10 - FONDO GENERAL"/>
    <s v="(en blanco)"/>
    <s v="01 - DISTRITO NACIONAL"/>
    <n v="2040000"/>
    <n v="336230"/>
  </r>
  <r>
    <s v="2024"/>
    <x v="0"/>
    <x v="0"/>
    <x v="0"/>
    <x v="0"/>
    <s v="2 - Poder Ejecutivo"/>
    <s v="0202 - MINISTERIO DE  INTERIOR Y POLICÍA"/>
    <s v="0009 - CUERPO DE BOMBEROS DE SANTO DOMINGO DE PEDRO BRAND"/>
    <x v="0"/>
    <x v="1"/>
    <x v="25"/>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5"/>
    <s v="2.1 - REMUNERACIONES Y CONTRIBUCIONES"/>
    <s v="2.1.1 - REMUNERACIONES"/>
    <s v="N"/>
    <s v="00 - N/A"/>
    <s v="10 - FONDO GENERAL"/>
    <s v="(en blanco)"/>
    <s v="01 - DISTRITO NACIONAL"/>
    <n v="16973000"/>
    <n v="3921770.2800000003"/>
  </r>
  <r>
    <s v="2024"/>
    <x v="0"/>
    <x v="0"/>
    <x v="0"/>
    <x v="0"/>
    <s v="2 - Poder Ejecutivo"/>
    <s v="0202 - MINISTERIO DE  INTERIOR Y POLICÍA"/>
    <s v="0010 - CUERPO DE BOMBEROS DE SANTO DOMINGO OESTE"/>
    <x v="0"/>
    <x v="1"/>
    <x v="25"/>
    <s v="2.1 - REMUNERACIONES Y CONTRIBUCIONES"/>
    <s v="2.1.5 - CONTRIBUCIONES A LA SEGURIDAD SOCIAL"/>
    <s v="N"/>
    <s v="00 - N/A"/>
    <s v="10 - FONDO GENERAL"/>
    <s v="(en blanco)"/>
    <s v="01 - DISTRITO NACIONAL"/>
    <n v="2204682"/>
    <n v="606869.35"/>
  </r>
  <r>
    <s v="2024"/>
    <x v="0"/>
    <x v="0"/>
    <x v="0"/>
    <x v="0"/>
    <s v="2 - Poder Ejecutivo"/>
    <s v="0202 - MINISTERIO DE  INTERIOR Y POLICÍA"/>
    <s v="0010 - CUERPO DE BOMBEROS DE SANTO DOMINGO OESTE"/>
    <x v="0"/>
    <x v="1"/>
    <x v="25"/>
    <s v="2.2 - CONTRATACIÓN DE SERVICIOS"/>
    <s v="2.2.1 - SERVICIOS BÁSICOS"/>
    <s v="N"/>
    <s v="00 - N/A"/>
    <s v="10 - FONDO GENERAL"/>
    <s v="(en blanco)"/>
    <s v="01 - DISTRITO NACIONAL"/>
    <n v="852000"/>
    <n v="196412.47"/>
  </r>
  <r>
    <s v="2024"/>
    <x v="0"/>
    <x v="0"/>
    <x v="0"/>
    <x v="0"/>
    <s v="2 - Poder Ejecutivo"/>
    <s v="0202 - MINISTERIO DE  INTERIOR Y POLICÍA"/>
    <s v="0010 - CUERPO DE BOMBEROS DE SANTO DOMINGO OESTE"/>
    <x v="0"/>
    <x v="1"/>
    <x v="25"/>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5"/>
    <s v="2.2 - CONTRATACIÓN DE SERVICIOS"/>
    <s v="2.2.6 - SEGUROS"/>
    <s v="N"/>
    <s v="00 - N/A"/>
    <s v="10 - FONDO GENERAL"/>
    <s v="(en blanco)"/>
    <s v="01 - DISTRITO NACIONAL"/>
    <n v="263000"/>
    <n v="179813.95"/>
  </r>
  <r>
    <s v="2024"/>
    <x v="0"/>
    <x v="0"/>
    <x v="0"/>
    <x v="0"/>
    <s v="2 - Poder Ejecutivo"/>
    <s v="0202 - MINISTERIO DE  INTERIOR Y POLICÍA"/>
    <s v="0010 - CUERPO DE BOMBEROS DE SANTO DOMINGO OESTE"/>
    <x v="0"/>
    <x v="1"/>
    <x v="25"/>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5"/>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x v="0"/>
    <x v="1"/>
    <x v="25"/>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5"/>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5"/>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5"/>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5"/>
    <s v="2.3 - MATERIALES Y SUMINISTROS"/>
    <s v="2.3.7 - COMBUSTIBLES, LUBRICANTES, PRODUCTOS QUÍMICOS Y CONEXOS"/>
    <s v="N"/>
    <s v="00 - N/A"/>
    <s v="10 - FONDO GENERAL"/>
    <s v="(en blanco)"/>
    <s v="01 - DISTRITO NACIONAL"/>
    <n v="2043200"/>
    <n v="450000"/>
  </r>
  <r>
    <s v="2024"/>
    <x v="0"/>
    <x v="0"/>
    <x v="0"/>
    <x v="0"/>
    <s v="2 - Poder Ejecutivo"/>
    <s v="0202 - MINISTERIO DE  INTERIOR Y POLICÍA"/>
    <s v="0010 - CUERPO DE BOMBEROS DE SANTO DOMINGO OESTE"/>
    <x v="0"/>
    <x v="1"/>
    <x v="25"/>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7"/>
    <x v="29"/>
    <s v="2.1 - REMUNERACIONES Y CONTRIBUCIONES"/>
    <s v="2.1.1 - REMUNERACIONES"/>
    <s v="N"/>
    <s v="00 - N/A"/>
    <s v="10 - FONDO GENERAL"/>
    <s v="(en blanco)"/>
    <s v="99 - MULTIPROVINCIAL"/>
    <n v="5909588471"/>
    <n v="883176549.00999999"/>
  </r>
  <r>
    <s v="2024"/>
    <x v="0"/>
    <x v="0"/>
    <x v="0"/>
    <x v="0"/>
    <s v="2 - Poder Ejecutivo"/>
    <s v="0203 - MINISTERIO DE DEFENSA"/>
    <s v="0001 - ARMADA DE LA REPUBLICA DOMINICANA"/>
    <x v="0"/>
    <x v="7"/>
    <x v="29"/>
    <s v="2.1 - REMUNERACIONES Y CONTRIBUCIONES"/>
    <s v="2.1.2 - SOBRESUELDOS"/>
    <s v="N"/>
    <s v="00 - N/A"/>
    <s v="10 - FONDO GENERAL"/>
    <s v="(en blanco)"/>
    <s v="99 - MULTIPROVINCIAL"/>
    <n v="100582722"/>
    <n v="15623760.249999998"/>
  </r>
  <r>
    <s v="2024"/>
    <x v="0"/>
    <x v="0"/>
    <x v="0"/>
    <x v="0"/>
    <s v="2 - Poder Ejecutivo"/>
    <s v="0203 - MINISTERIO DE DEFENSA"/>
    <s v="0001 - ARMADA DE LA REPUBLICA DOMINICANA"/>
    <x v="0"/>
    <x v="7"/>
    <x v="29"/>
    <s v="2.1 - REMUNERACIONES Y CONTRIBUCIONES"/>
    <s v="2.1.5 - CONTRIBUCIONES A LA SEGURIDAD SOCIAL"/>
    <s v="N"/>
    <s v="00 - N/A"/>
    <s v="10 - FONDO GENERAL"/>
    <s v="(en blanco)"/>
    <s v="99 - MULTIPROVINCIAL"/>
    <n v="372613031"/>
    <n v="70543460.459999993"/>
  </r>
  <r>
    <s v="2024"/>
    <x v="0"/>
    <x v="0"/>
    <x v="0"/>
    <x v="0"/>
    <s v="2 - Poder Ejecutivo"/>
    <s v="0203 - MINISTERIO DE DEFENSA"/>
    <s v="0001 - ARMADA DE LA REPUBLICA DOMINICANA"/>
    <x v="0"/>
    <x v="7"/>
    <x v="29"/>
    <s v="2.2 - CONTRATACIÓN DE SERVICIOS"/>
    <s v="2.2.1 - SERVICIOS BÁSICOS"/>
    <s v="N"/>
    <s v="00 - N/A"/>
    <s v="10 - FONDO GENERAL"/>
    <s v="(en blanco)"/>
    <s v="99 - MULTIPROVINCIAL"/>
    <n v="97816087"/>
    <n v="12495369.720000001"/>
  </r>
  <r>
    <s v="2024"/>
    <x v="0"/>
    <x v="0"/>
    <x v="0"/>
    <x v="0"/>
    <s v="2 - Poder Ejecutivo"/>
    <s v="0203 - MINISTERIO DE DEFENSA"/>
    <s v="0001 - ARMAD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3 - VIÁTICOS"/>
    <s v="N"/>
    <s v="00 - N/A"/>
    <s v="10 - FONDO GENERAL"/>
    <s v="(en blanco)"/>
    <s v="99 - MULTIPROVINCIAL"/>
    <n v="24500000"/>
    <n v="5557286.0300000003"/>
  </r>
  <r>
    <s v="2024"/>
    <x v="0"/>
    <x v="0"/>
    <x v="0"/>
    <x v="0"/>
    <s v="2 - Poder Ejecutivo"/>
    <s v="0203 - MINISTERIO DE DEFENSA"/>
    <s v="0001 - ARMADA DE LA REPUBLICA DOMINICANA"/>
    <x v="0"/>
    <x v="7"/>
    <x v="29"/>
    <s v="2.2 - CONTRATACIÓN DE SERVICIOS"/>
    <s v="2.2.4 - TRANSPORTE Y ALMACENAJE"/>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5 - ALQUILERES Y RENTAS"/>
    <s v="N"/>
    <s v="00 - N/A"/>
    <s v="10 - FONDO GENERAL"/>
    <s v="(en blanco)"/>
    <s v="99 - MULTIPROVINCIAL"/>
    <n v="0"/>
    <n v="0"/>
  </r>
  <r>
    <s v="2024"/>
    <x v="0"/>
    <x v="0"/>
    <x v="0"/>
    <x v="0"/>
    <s v="2 - Poder Ejecutivo"/>
    <s v="0203 - MINISTERIO DE DEFENSA"/>
    <s v="0001 - ARMAD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6 - SEGUROS"/>
    <s v="N"/>
    <s v="00 - N/A"/>
    <s v="10 - FONDO GENERAL"/>
    <s v="(en blanco)"/>
    <s v="99 - MULTIPROVINCIAL"/>
    <n v="10906940"/>
    <n v="10908293.960000001"/>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10 - FONDO GENERAL"/>
    <s v="(en blanco)"/>
    <s v="99 - MULTIPROVINCIAL"/>
    <n v="194000000"/>
    <n v="2236981.7000000002"/>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7"/>
    <x v="29"/>
    <s v="2.2 - CONTRATACIÓN DE SERVICIOS"/>
    <s v="2.2.8 - OTROS SERVICIOS NO INCLUIDOS EN CONCEPTOS ANTERIORES"/>
    <s v="N"/>
    <s v="00 - N/A"/>
    <s v="10 - FONDO GENERAL"/>
    <s v="(en blanco)"/>
    <s v="99 - MULTIPROVINCIAL"/>
    <n v="4436100"/>
    <n v="1695971.52"/>
  </r>
  <r>
    <s v="2024"/>
    <x v="0"/>
    <x v="0"/>
    <x v="0"/>
    <x v="0"/>
    <s v="2 - Poder Ejecutivo"/>
    <s v="0203 - MINISTERIO DE DEFENSA"/>
    <s v="0001 - ARMADA DE LA REPUBLICA DOMINICANA"/>
    <x v="0"/>
    <x v="7"/>
    <x v="29"/>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1 - ARMADA DE LA REPUBLICA DOMINICANA"/>
    <x v="0"/>
    <x v="7"/>
    <x v="29"/>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7"/>
    <x v="29"/>
    <s v="2.3 - MATERIALES Y SUMINISTROS"/>
    <s v="2.3.1 - ALIMENTOS Y PRODUCTOS AGROFORESTALES"/>
    <s v="N"/>
    <s v="00 - N/A"/>
    <s v="10 - FONDO GENERAL"/>
    <s v="(en blanco)"/>
    <s v="99 - MULTIPROVINCIAL"/>
    <n v="201914566"/>
    <n v="38439627.980000004"/>
  </r>
  <r>
    <s v="2024"/>
    <x v="0"/>
    <x v="0"/>
    <x v="0"/>
    <x v="0"/>
    <s v="2 - Poder Ejecutivo"/>
    <s v="0203 - MINISTERIO DE DEFENSA"/>
    <s v="0001 - ARMADA DE LA REPUBLICA DOMINICANA"/>
    <x v="0"/>
    <x v="7"/>
    <x v="29"/>
    <s v="2.3 - MATERIALES Y SUMINISTROS"/>
    <s v="2.3.1 - ALIMENTOS Y PRODUCTOS AGROFORESTALES"/>
    <s v="N"/>
    <s v="00 - N/A"/>
    <s v="20 - FONDOS CON DESTINO ESPECÍFICO"/>
    <s v="(en blanco)"/>
    <s v="99 - MULTIPROVINCIAL"/>
    <n v="0"/>
    <n v="0"/>
  </r>
  <r>
    <s v="2024"/>
    <x v="0"/>
    <x v="0"/>
    <x v="0"/>
    <x v="0"/>
    <s v="2 - Poder Ejecutivo"/>
    <s v="0203 - MINISTERIO DE DEFENSA"/>
    <s v="0001 - ARMADA DE LA REPUBLICA DOMINICANA"/>
    <x v="0"/>
    <x v="7"/>
    <x v="29"/>
    <s v="2.3 - MATERIALES Y SUMINISTROS"/>
    <s v="2.3.2 - TEXTILES Y VESTUARIOS"/>
    <s v="N"/>
    <s v="00 - N/A"/>
    <s v="10 - FONDO GENERAL"/>
    <s v="(en blanco)"/>
    <s v="99 - MULTIPROVINCIAL"/>
    <n v="0"/>
    <n v="6977584.4000000004"/>
  </r>
  <r>
    <s v="2024"/>
    <x v="0"/>
    <x v="0"/>
    <x v="0"/>
    <x v="0"/>
    <s v="2 - Poder Ejecutivo"/>
    <s v="0203 - MINISTERIO DE DEFENSA"/>
    <s v="0001 - ARMADA DE LA REPUBLICA DOMINICANA"/>
    <x v="0"/>
    <x v="7"/>
    <x v="29"/>
    <s v="2.3 - MATERIALES Y SUMINISTROS"/>
    <s v="2.3.3 - PAPEL, CARTÓN E IMPRESOS"/>
    <s v="N"/>
    <s v="00 - N/A"/>
    <s v="10 - FONDO GENERAL"/>
    <s v="(en blanco)"/>
    <s v="99 - MULTIPROVINCIAL"/>
    <n v="0"/>
    <n v="1659733.6"/>
  </r>
  <r>
    <s v="2024"/>
    <x v="0"/>
    <x v="0"/>
    <x v="0"/>
    <x v="0"/>
    <s v="2 - Poder Ejecutivo"/>
    <s v="0203 - MINISTERIO DE DEFENSA"/>
    <s v="0001 - ARMADA DE LA REPUBLICA DOMINICANA"/>
    <x v="0"/>
    <x v="7"/>
    <x v="29"/>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7"/>
    <x v="29"/>
    <s v="2.3 - MATERIALES Y SUMINISTROS"/>
    <s v="2.3.6 - PRODUCTOS DE MINERALES, METÁLICOS Y NO METÁLICOS"/>
    <s v="N"/>
    <s v="00 - N/A"/>
    <s v="10 - FONDO GENERAL"/>
    <s v="(en blanco)"/>
    <s v="99 - MULTIPROVINCIAL"/>
    <n v="0"/>
    <n v="72175.11"/>
  </r>
  <r>
    <s v="2024"/>
    <x v="0"/>
    <x v="0"/>
    <x v="0"/>
    <x v="0"/>
    <s v="2 - Poder Ejecutivo"/>
    <s v="0203 - MINISTERIO DE DEFENSA"/>
    <s v="0001 - ARMADA DE LA REPUBLICA DOMINICANA"/>
    <x v="0"/>
    <x v="7"/>
    <x v="29"/>
    <s v="2.3 - MATERIALES Y SUMINISTROS"/>
    <s v="2.3.7 - COMBUSTIBLES, LUBRICANTES, PRODUCTOS QUÍMICOS Y CONEXOS"/>
    <s v="N"/>
    <s v="00 - N/A"/>
    <s v="10 - FONDO GENERAL"/>
    <s v="(en blanco)"/>
    <s v="99 - MULTIPROVINCIAL"/>
    <n v="286945617"/>
    <n v="49372845.280000001"/>
  </r>
  <r>
    <s v="2024"/>
    <x v="0"/>
    <x v="0"/>
    <x v="0"/>
    <x v="0"/>
    <s v="2 - Poder Ejecutivo"/>
    <s v="0203 - MINISTERIO DE DEFENSA"/>
    <s v="0001 - ARMADA DE LA REPUBLICA DOMINICANA"/>
    <x v="0"/>
    <x v="7"/>
    <x v="29"/>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1 - ARMADA DE LA REPUBLICA DOMINICANA"/>
    <x v="0"/>
    <x v="7"/>
    <x v="29"/>
    <s v="2.3 - MATERIALES Y SUMINISTROS"/>
    <s v="2.3.9 - PRODUCTOS Y ÚTILES VARIOS"/>
    <s v="N"/>
    <s v="00 - N/A"/>
    <s v="10 - FONDO GENERAL"/>
    <s v="(en blanco)"/>
    <s v="99 - MULTIPROVINCIAL"/>
    <n v="99990468"/>
    <n v="4237450.9000000004"/>
  </r>
  <r>
    <s v="2024"/>
    <x v="0"/>
    <x v="0"/>
    <x v="0"/>
    <x v="0"/>
    <s v="2 - Poder Ejecutivo"/>
    <s v="0203 - MINISTERIO DE DEFENSA"/>
    <s v="0001 - ARMADA DE LA REPUBLICA DOMINICANA"/>
    <x v="0"/>
    <x v="7"/>
    <x v="29"/>
    <s v="2.3 - MATERIALES Y SUMINISTROS"/>
    <s v="2.3.9 - PRODUCTOS Y ÚTILES VARIOS"/>
    <s v="N"/>
    <s v="00 - N/A"/>
    <s v="20 - FONDOS CON DESTINO ESPECÍFICO"/>
    <s v="(en blanco)"/>
    <s v="99 - MULTIPROVINCIAL"/>
    <n v="0"/>
    <n v="0"/>
  </r>
  <r>
    <s v="2024"/>
    <x v="0"/>
    <x v="0"/>
    <x v="0"/>
    <x v="0"/>
    <s v="2 - Poder Ejecutivo"/>
    <s v="0203 - MINISTERIO DE DEFENSA"/>
    <s v="0001 - ARMADA DE LA REPUBLICA DOMINICANA"/>
    <x v="2"/>
    <x v="3"/>
    <x v="28"/>
    <s v="2.1 - REMUNERACIONES Y CONTRIBUCIONES"/>
    <s v="2.1.1 - REMUNERACIONES"/>
    <s v="N"/>
    <s v="00 - N/A"/>
    <s v="10 - FONDO GENERAL"/>
    <s v="(en blanco)"/>
    <s v="99 - MULTIPROVINCIAL"/>
    <n v="279785604"/>
    <n v="54577845.640000001"/>
  </r>
  <r>
    <s v="2024"/>
    <x v="0"/>
    <x v="0"/>
    <x v="0"/>
    <x v="0"/>
    <s v="2 - Poder Ejecutivo"/>
    <s v="0203 - MINISTERIO DE DEFENSA"/>
    <s v="0001 - ARMADA DE LA REPUBLICA DOMINICANA"/>
    <x v="2"/>
    <x v="3"/>
    <x v="28"/>
    <s v="2.1 - REMUNERACIONES Y CONTRIBUCIONES"/>
    <s v="2.1.2 - SOBRESUELDOS"/>
    <s v="N"/>
    <s v="00 - N/A"/>
    <s v="10 - FONDO GENERAL"/>
    <s v="(en blanco)"/>
    <s v="99 - MULTIPROVINCIAL"/>
    <n v="5689992"/>
    <n v="727962"/>
  </r>
  <r>
    <s v="2024"/>
    <x v="0"/>
    <x v="0"/>
    <x v="0"/>
    <x v="0"/>
    <s v="2 - Poder Ejecutivo"/>
    <s v="0203 - MINISTERIO DE DEFENSA"/>
    <s v="0001 - ARMADA DE LA REPUBLICA DOMINICANA"/>
    <x v="2"/>
    <x v="3"/>
    <x v="28"/>
    <s v="2.3 - MATERIALES Y SUMINISTROS"/>
    <s v="2.3.1 - ALIMENTOS Y PRODUCTOS AGROFORESTALES"/>
    <s v="N"/>
    <s v="00 - N/A"/>
    <s v="10 - FONDO GENERAL"/>
    <s v="(en blanco)"/>
    <s v="99 - MULTIPROVINCIAL"/>
    <n v="5609200"/>
    <n v="994000"/>
  </r>
  <r>
    <s v="2024"/>
    <x v="0"/>
    <x v="0"/>
    <x v="0"/>
    <x v="0"/>
    <s v="2 - Poder Ejecutivo"/>
    <s v="0203 - MINISTERIO DE DEFENSA"/>
    <s v="0001 - ARMADA DE LA REPUBLICA DOMINICANA"/>
    <x v="2"/>
    <x v="3"/>
    <x v="28"/>
    <s v="2.3 - MATERIALES Y SUMINISTROS"/>
    <s v="2.3.2 - TEXTILES Y VESTUARIOS"/>
    <s v="N"/>
    <s v="00 - N/A"/>
    <s v="10 - FONDO GENERAL"/>
    <s v="(en blanco)"/>
    <s v="99 - MULTIPROVINCIAL"/>
    <n v="0"/>
    <n v="99993.2"/>
  </r>
  <r>
    <s v="2024"/>
    <x v="0"/>
    <x v="0"/>
    <x v="0"/>
    <x v="0"/>
    <s v="2 - Poder Ejecutivo"/>
    <s v="0203 - MINISTERIO DE DEFENSA"/>
    <s v="0001 - ARMADA DE LA REPUBLICA DOMINICANA"/>
    <x v="2"/>
    <x v="3"/>
    <x v="28"/>
    <s v="2.3 - MATERIALES Y SUMINISTROS"/>
    <s v="2.3.3 - PAPEL, CARTÓN E IMPRESOS"/>
    <s v="N"/>
    <s v="00 - N/A"/>
    <s v="10 - FONDO GENERAL"/>
    <s v="(en blanco)"/>
    <s v="99 - MULTIPROVINCIAL"/>
    <n v="0"/>
    <n v="0"/>
  </r>
  <r>
    <s v="2024"/>
    <x v="0"/>
    <x v="0"/>
    <x v="0"/>
    <x v="0"/>
    <s v="2 - Poder Ejecutivo"/>
    <s v="0203 - MINISTERIO DE DEFENSA"/>
    <s v="0001 - ARMADA DE LA REPUBLICA DOMINICANA"/>
    <x v="2"/>
    <x v="3"/>
    <x v="28"/>
    <s v="2.3 - MATERIALES Y SUMINISTROS"/>
    <s v="2.3.4 - PRODUCTOS FARMACÉUTICOS"/>
    <s v="N"/>
    <s v="00 - N/A"/>
    <s v="10 - FONDO GENERAL"/>
    <s v="(en blanco)"/>
    <s v="99 - MULTIPROVINCIAL"/>
    <n v="0"/>
    <n v="10325"/>
  </r>
  <r>
    <s v="2024"/>
    <x v="0"/>
    <x v="0"/>
    <x v="0"/>
    <x v="0"/>
    <s v="2 - Poder Ejecutivo"/>
    <s v="0203 - MINISTERIO DE DEFENSA"/>
    <s v="0001 - ARMADA DE LA REPUBLICA DOMINICANA"/>
    <x v="2"/>
    <x v="3"/>
    <x v="28"/>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2"/>
    <x v="3"/>
    <x v="28"/>
    <s v="2.3 - MATERIALES Y SUMINISTROS"/>
    <s v="2.3.7 - COMBUSTIBLES, LUBRICANTES, PRODUCTOS QUÍMICOS Y CONEXOS"/>
    <s v="N"/>
    <s v="00 - N/A"/>
    <s v="10 - FONDO GENERAL"/>
    <s v="(en blanco)"/>
    <s v="99 - MULTIPROVINCIAL"/>
    <n v="880738"/>
    <n v="232000"/>
  </r>
  <r>
    <s v="2024"/>
    <x v="0"/>
    <x v="0"/>
    <x v="0"/>
    <x v="0"/>
    <s v="2 - Poder Ejecutivo"/>
    <s v="0203 - MINISTERIO DE DEFENSA"/>
    <s v="0001 - ARMADA DE LA REPUBLICA DOMINICANA"/>
    <x v="2"/>
    <x v="3"/>
    <x v="28"/>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2"/>
    <x v="10"/>
    <x v="30"/>
    <s v="2.1 - REMUNERACIONES Y CONTRIBUCIONES"/>
    <s v="2.1.1 - REMUNERACIONES"/>
    <s v="N"/>
    <s v="00 - N/A"/>
    <s v="10 - FONDO GENERAL"/>
    <s v="(en blanco)"/>
    <s v="99 - MULTIPROVINCIAL"/>
    <n v="241938140"/>
    <n v="54327107.459999993"/>
  </r>
  <r>
    <s v="2024"/>
    <x v="0"/>
    <x v="0"/>
    <x v="0"/>
    <x v="0"/>
    <s v="2 - Poder Ejecutivo"/>
    <s v="0203 - MINISTERIO DE DEFENSA"/>
    <s v="0001 - ARMADA DE LA REPUBLICA DOMINICANA"/>
    <x v="2"/>
    <x v="10"/>
    <x v="30"/>
    <s v="2.1 - REMUNERACIONES Y CONTRIBUCIONES"/>
    <s v="2.1.2 - SOBRESUELDOS"/>
    <s v="N"/>
    <s v="00 - N/A"/>
    <s v="10 - FONDO GENERAL"/>
    <s v="(en blanco)"/>
    <s v="99 - MULTIPROVINCIAL"/>
    <n v="15450276"/>
    <n v="2752833.75"/>
  </r>
  <r>
    <s v="2024"/>
    <x v="0"/>
    <x v="0"/>
    <x v="0"/>
    <x v="0"/>
    <s v="2 - Poder Ejecutivo"/>
    <s v="0203 - MINISTERIO DE DEFENSA"/>
    <s v="0001 - ARMADA DE LA REPUBLICA DOMINICANA"/>
    <x v="2"/>
    <x v="10"/>
    <x v="30"/>
    <s v="2.3 - MATERIALES Y SUMINISTROS"/>
    <s v="2.3.9 - PRODUCTOS Y ÚTILES VARIOS"/>
    <s v="N"/>
    <s v="00 - N/A"/>
    <s v="10 - FONDO GENERAL"/>
    <s v="(en blanco)"/>
    <s v="99 - MULTIPROVINCIAL"/>
    <n v="5574280"/>
    <n v="1416000"/>
  </r>
  <r>
    <s v="2024"/>
    <x v="0"/>
    <x v="0"/>
    <x v="0"/>
    <x v="0"/>
    <s v="2 - Poder Ejecutivo"/>
    <s v="0203 - MINISTERIO DE DEFENSA"/>
    <s v="0001 - EJERCITO DE LA REPUBLICA DOMINICANA"/>
    <x v="0"/>
    <x v="7"/>
    <x v="29"/>
    <s v="2.1 - REMUNERACIONES Y CONTRIBUCIONES"/>
    <s v="2.1.1 - REMUNERACIONES"/>
    <s v="N"/>
    <s v="00 - N/A"/>
    <s v="10 - FONDO GENERAL"/>
    <s v="(en blanco)"/>
    <s v="01 - DISTRITO NACIONAL"/>
    <n v="4648567080"/>
    <n v="697700220.99000001"/>
  </r>
  <r>
    <s v="2024"/>
    <x v="0"/>
    <x v="0"/>
    <x v="0"/>
    <x v="0"/>
    <s v="2 - Poder Ejecutivo"/>
    <s v="0203 - MINISTERIO DE DEFENSA"/>
    <s v="0001 - EJERCITO DE LA REPUBLICA DOMINICANA"/>
    <x v="0"/>
    <x v="7"/>
    <x v="29"/>
    <s v="2.1 - REMUNERACIONES Y CONTRIBUCIONES"/>
    <s v="2.1.1 - REMUNERACIONES"/>
    <s v="N"/>
    <s v="00 - N/A"/>
    <s v="10 - FONDO GENERAL"/>
    <s v="(en blanco)"/>
    <s v="99 - MULTIPROVINCIAL"/>
    <n v="10205946484"/>
    <n v="1680505570.8099999"/>
  </r>
  <r>
    <s v="2024"/>
    <x v="0"/>
    <x v="0"/>
    <x v="0"/>
    <x v="0"/>
    <s v="2 - Poder Ejecutivo"/>
    <s v="0203 - MINISTERIO DE DEFENSA"/>
    <s v="0001 - EJERCITO DE LA REPUBLICA DOMINICANA"/>
    <x v="0"/>
    <x v="7"/>
    <x v="29"/>
    <s v="2.1 - REMUNERACIONES Y CONTRIBUCIONES"/>
    <s v="2.1.2 - SOBRESUELDOS"/>
    <s v="N"/>
    <s v="00 - N/A"/>
    <s v="10 - FONDO GENERAL"/>
    <s v="(en blanco)"/>
    <s v="01 - DISTRITO NACIONAL"/>
    <n v="148660963"/>
    <n v="29050281.200000003"/>
  </r>
  <r>
    <s v="2024"/>
    <x v="0"/>
    <x v="0"/>
    <x v="0"/>
    <x v="0"/>
    <s v="2 - Poder Ejecutivo"/>
    <s v="0203 - MINISTERIO DE DEFENSA"/>
    <s v="0001 - EJERCITO DE LA REPUBLICA DOMINICANA"/>
    <x v="0"/>
    <x v="7"/>
    <x v="29"/>
    <s v="2.1 - REMUNERACIONES Y CONTRIBUCIONES"/>
    <s v="2.1.2 - SOBRESUELDOS"/>
    <s v="N"/>
    <s v="00 - N/A"/>
    <s v="10 - FONDO GENERAL"/>
    <s v="(en blanco)"/>
    <s v="99 - MULTIPROVINCIAL"/>
    <n v="551183877"/>
    <n v="102136007.03999999"/>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01 - DISTRITO NACIONAL"/>
    <n v="205704501"/>
    <n v="51617919.569999993"/>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99 - MULTIPROVINCIAL"/>
    <n v="726916324"/>
    <n v="117426830.58"/>
  </r>
  <r>
    <s v="2024"/>
    <x v="0"/>
    <x v="0"/>
    <x v="0"/>
    <x v="0"/>
    <s v="2 - Poder Ejecutivo"/>
    <s v="0203 - MINISTERIO DE DEFENSA"/>
    <s v="0001 - EJERCITO DE LA REPUBLICA DOMINICANA"/>
    <x v="0"/>
    <x v="7"/>
    <x v="29"/>
    <s v="2.2 - CONTRATACIÓN DE SERVICIOS"/>
    <s v="2.2.1 - SERVICIOS BÁSICOS"/>
    <s v="N"/>
    <s v="00 - N/A"/>
    <s v="10 - FONDO GENERAL"/>
    <s v="(en blanco)"/>
    <s v="01 - DISTRITO NACIONAL"/>
    <n v="192749263"/>
    <n v="28959147.149999999"/>
  </r>
  <r>
    <s v="2024"/>
    <x v="0"/>
    <x v="0"/>
    <x v="0"/>
    <x v="0"/>
    <s v="2 - Poder Ejecutivo"/>
    <s v="0203 - MINISTERIO DE DEFENSA"/>
    <s v="0001 - EJERCITO DE LA REPUBLICA DOMINICANA"/>
    <x v="0"/>
    <x v="7"/>
    <x v="29"/>
    <s v="2.2 - CONTRATACIÓN DE SERVICIOS"/>
    <s v="2.2.2 - PUBLICIDAD, IMPRESIÓN Y ENCUADERNACIÓN"/>
    <s v="N"/>
    <s v="00 - N/A"/>
    <s v="10 - FONDO GENERAL"/>
    <s v="(en blanco)"/>
    <s v="99 - MULTIPROVINCIAL"/>
    <n v="3446199"/>
    <n v="2168806.0499999998"/>
  </r>
  <r>
    <s v="2024"/>
    <x v="0"/>
    <x v="0"/>
    <x v="0"/>
    <x v="0"/>
    <s v="2 - Poder Ejecutivo"/>
    <s v="0203 - MINISTERIO DE DEFENSA"/>
    <s v="0001 - EJERCITO DE LA REPUBLICA DOMINICANA"/>
    <x v="0"/>
    <x v="7"/>
    <x v="29"/>
    <s v="2.2 - CONTRATACIÓN DE SERVICIOS"/>
    <s v="2.2.3 - VIÁTICOS"/>
    <s v="N"/>
    <s v="00 - N/A"/>
    <s v="10 - FONDO GENERAL"/>
    <s v="(en blanco)"/>
    <s v="01 - DISTRITO NACIONAL"/>
    <n v="54135000"/>
    <n v="5929000"/>
  </r>
  <r>
    <s v="2024"/>
    <x v="0"/>
    <x v="0"/>
    <x v="0"/>
    <x v="0"/>
    <s v="2 - Poder Ejecutivo"/>
    <s v="0203 - MINISTERIO DE DEFENSA"/>
    <s v="0001 - EJERCITO DE LA REPUBLICA DOMINICANA"/>
    <x v="0"/>
    <x v="7"/>
    <x v="29"/>
    <s v="2.2 - CONTRATACIÓN DE SERVICIOS"/>
    <s v="2.2.4 - TRANSPORTE Y ALMACENAJE"/>
    <s v="N"/>
    <s v="00 - N/A"/>
    <s v="10 - FONDO GENERAL"/>
    <s v="(en blanco)"/>
    <s v="99 - MULTIPROVINCIAL"/>
    <n v="2800000"/>
    <n v="297579.99"/>
  </r>
  <r>
    <s v="2024"/>
    <x v="0"/>
    <x v="0"/>
    <x v="0"/>
    <x v="0"/>
    <s v="2 - Poder Ejecutivo"/>
    <s v="0203 - MINISTERIO DE DEFENSA"/>
    <s v="0001 - EJERCITO DE LA REPUBLICA DOMINICANA"/>
    <x v="0"/>
    <x v="7"/>
    <x v="29"/>
    <s v="2.2 - CONTRATACIÓN DE SERVICIOS"/>
    <s v="2.2.5 - ALQUILERES Y RENTAS"/>
    <s v="N"/>
    <s v="00 - N/A"/>
    <s v="10 - FONDO GENERAL"/>
    <s v="(en blanco)"/>
    <s v="01 - DISTRITO NACIONAL"/>
    <n v="2152320"/>
    <n v="358720"/>
  </r>
  <r>
    <s v="2024"/>
    <x v="0"/>
    <x v="0"/>
    <x v="0"/>
    <x v="0"/>
    <s v="2 - Poder Ejecutivo"/>
    <s v="0203 - MINISTERIO DE DEFENSA"/>
    <s v="0001 - EJERCITO DE LA REPUBLICA DOMINICANA"/>
    <x v="0"/>
    <x v="7"/>
    <x v="29"/>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01 - DISTRITO NACIONAL"/>
    <n v="5664000"/>
    <n v="100300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20 - FONDOS CON DESTINO ESPECÍFICO"/>
    <s v="(en blanco)"/>
    <s v="01 - DISTRITO NACIONAL"/>
    <n v="0"/>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7"/>
    <x v="29"/>
    <s v="2.3 - MATERIALES Y SUMINISTROS"/>
    <s v="2.3.1 - ALIMENTOS Y PRODUCTOS AGROFORESTALES"/>
    <s v="N"/>
    <s v="00 - N/A"/>
    <s v="10 - FONDO GENERAL"/>
    <s v="(en blanco)"/>
    <s v="01 - DISTRITO NACIONAL"/>
    <n v="319707120"/>
    <n v="57197820"/>
  </r>
  <r>
    <s v="2024"/>
    <x v="0"/>
    <x v="0"/>
    <x v="0"/>
    <x v="0"/>
    <s v="2 - Poder Ejecutivo"/>
    <s v="0203 - MINISTERIO DE DEFENSA"/>
    <s v="0001 - EJERCITO DE LA REPUBLICA DOMINICANA"/>
    <x v="0"/>
    <x v="7"/>
    <x v="29"/>
    <s v="2.3 - MATERIALES Y SUMINISTROS"/>
    <s v="2.3.1 - ALIMENTOS Y PRODUCTOS AGROFORESTALES"/>
    <s v="N"/>
    <s v="00 - N/A"/>
    <s v="10 - FONDO GENERAL"/>
    <s v="(en blanco)"/>
    <s v="99 - MULTIPROVINCIAL"/>
    <n v="185505720"/>
    <n v="28891820.02"/>
  </r>
  <r>
    <s v="2024"/>
    <x v="0"/>
    <x v="0"/>
    <x v="0"/>
    <x v="0"/>
    <s v="2 - Poder Ejecutivo"/>
    <s v="0203 - MINISTERIO DE DEFENSA"/>
    <s v="0001 - EJERCITO DE LA REPUBLICA DOMINICANA"/>
    <x v="0"/>
    <x v="7"/>
    <x v="29"/>
    <s v="2.3 - MATERIALES Y SUMINISTROS"/>
    <s v="2.3.1 - ALIMENTOS Y PRODUCTOS AGROFORESTALES"/>
    <s v="N"/>
    <s v="00 - N/A"/>
    <s v="20 - FONDOS CON DESTINO ESPECÍFICO"/>
    <s v="(en blanco)"/>
    <s v="01 - DISTRITO NACIONAL"/>
    <n v="0"/>
    <n v="0"/>
  </r>
  <r>
    <s v="2024"/>
    <x v="0"/>
    <x v="0"/>
    <x v="0"/>
    <x v="0"/>
    <s v="2 - Poder Ejecutivo"/>
    <s v="0203 - MINISTERIO DE DEFENSA"/>
    <s v="0001 - EJERCITO DE LA REPUBLICA DOMINICANA"/>
    <x v="0"/>
    <x v="7"/>
    <x v="29"/>
    <s v="2.3 - MATERIALES Y SUMINISTROS"/>
    <s v="2.3.2 - TEXTILES Y VESTUARIOS"/>
    <s v="N"/>
    <s v="00 - N/A"/>
    <s v="10 - FONDO GENERAL"/>
    <s v="(en blanco)"/>
    <s v="99 - MULTIPROVINCIAL"/>
    <n v="43687383"/>
    <n v="141280256.35999998"/>
  </r>
  <r>
    <s v="2024"/>
    <x v="0"/>
    <x v="0"/>
    <x v="0"/>
    <x v="0"/>
    <s v="2 - Poder Ejecutivo"/>
    <s v="0203 - MINISTERIO DE DEFENSA"/>
    <s v="0001 - EJERCITO DE LA REPUBLICA DOMINICANA"/>
    <x v="0"/>
    <x v="7"/>
    <x v="29"/>
    <s v="2.3 - MATERIALES Y SUMINISTROS"/>
    <s v="2.3.3 - PAPEL, CARTÓN E IMPRESOS"/>
    <s v="N"/>
    <s v="00 - N/A"/>
    <s v="10 - FONDO GENERAL"/>
    <s v="(en blanco)"/>
    <s v="99 - MULTIPROVINCIAL"/>
    <n v="12590000"/>
    <n v="1761740"/>
  </r>
  <r>
    <s v="2024"/>
    <x v="0"/>
    <x v="0"/>
    <x v="0"/>
    <x v="0"/>
    <s v="2 - Poder Ejecutivo"/>
    <s v="0203 - MINISTERIO DE DEFENSA"/>
    <s v="0001 - EJERCITO DE LA REPUBLICA DOMINICANA"/>
    <x v="0"/>
    <x v="7"/>
    <x v="29"/>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7"/>
    <x v="29"/>
    <s v="2.3 - MATERIALES Y SUMINISTROS"/>
    <s v="2.3.5 - CUERO, CAUCHO Y PLÁSTICO"/>
    <s v="N"/>
    <s v="00 - N/A"/>
    <s v="10 - FONDO GENERAL"/>
    <s v="(en blanco)"/>
    <s v="99 - MULTIPROVINCIAL"/>
    <n v="11350000"/>
    <n v="1472651.8"/>
  </r>
  <r>
    <s v="2024"/>
    <x v="0"/>
    <x v="0"/>
    <x v="0"/>
    <x v="0"/>
    <s v="2 - Poder Ejecutivo"/>
    <s v="0203 - MINISTERIO DE DEFENSA"/>
    <s v="0001 - EJERCITO DE LA REPUBLICA DOMINICANA"/>
    <x v="0"/>
    <x v="7"/>
    <x v="29"/>
    <s v="2.3 - MATERIALES Y SUMINISTROS"/>
    <s v="2.3.6 - PRODUCTOS DE MINERALES, METÁLICOS Y NO METÁLICOS"/>
    <s v="N"/>
    <s v="00 - N/A"/>
    <s v="10 - FONDO GENERAL"/>
    <s v="(en blanco)"/>
    <s v="99 - MULTIPROVINCIAL"/>
    <n v="15084000"/>
    <n v="1644055.06"/>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01 - DISTRITO NACIONAL"/>
    <n v="50977940"/>
    <n v="1947045.3199999998"/>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99 - MULTIPROVINCIAL"/>
    <n v="106334326"/>
    <n v="31309494.969999999"/>
  </r>
  <r>
    <s v="2024"/>
    <x v="0"/>
    <x v="0"/>
    <x v="0"/>
    <x v="0"/>
    <s v="2 - Poder Ejecutivo"/>
    <s v="0203 - MINISTERIO DE DEFENSA"/>
    <s v="0001 - EJERCITO DE LA REPUBLICA DOMINICANA"/>
    <x v="0"/>
    <x v="7"/>
    <x v="29"/>
    <s v="2.3 - MATERIALES Y SUMINISTROS"/>
    <s v="2.3.7 - COMBUSTIBLES, LUBRICANTES, PRODUCTOS QUÍMICOS Y CONEXOS"/>
    <s v="N"/>
    <s v="00 - N/A"/>
    <s v="20 - FONDOS CON DESTINO ESPECÍFICO"/>
    <s v="(en blanco)"/>
    <s v="01 - DISTRITO NACIONAL"/>
    <n v="0"/>
    <n v="0"/>
  </r>
  <r>
    <s v="2024"/>
    <x v="0"/>
    <x v="0"/>
    <x v="0"/>
    <x v="0"/>
    <s v="2 - Poder Ejecutivo"/>
    <s v="0203 - MINISTERIO DE DEFENSA"/>
    <s v="0001 - EJERCITO DE LA REPUBLICA DOMINICANA"/>
    <x v="0"/>
    <x v="7"/>
    <x v="29"/>
    <s v="2.3 - MATERIALES Y SUMINISTROS"/>
    <s v="2.3.9 - PRODUCTOS Y ÚTILES VARIOS"/>
    <s v="N"/>
    <s v="00 - N/A"/>
    <s v="10 - FONDO GENERAL"/>
    <s v="(en blanco)"/>
    <s v="99 - MULTIPROVINCIAL"/>
    <n v="38572800"/>
    <n v="28965885.169999998"/>
  </r>
  <r>
    <s v="2024"/>
    <x v="0"/>
    <x v="0"/>
    <x v="0"/>
    <x v="0"/>
    <s v="2 - Poder Ejecutivo"/>
    <s v="0203 - MINISTERIO DE DEFENSA"/>
    <s v="0001 - EJERCITO DE LA REPUBLICA DOMINICANA"/>
    <x v="0"/>
    <x v="7"/>
    <x v="29"/>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7"/>
    <x v="29"/>
    <s v="2.1 - REMUNERACIONES Y CONTRIBUCIONES"/>
    <s v="2.1.1 - REMUNERACIONES"/>
    <s v="N"/>
    <s v="00 - N/A"/>
    <s v="10 - FONDO GENERAL"/>
    <s v="(en blanco)"/>
    <s v="99 - MULTIPROVINCIAL"/>
    <n v="7973270215"/>
    <n v="1228775687.1199999"/>
  </r>
  <r>
    <s v="2024"/>
    <x v="0"/>
    <x v="0"/>
    <x v="0"/>
    <x v="0"/>
    <s v="2 - Poder Ejecutivo"/>
    <s v="0203 - MINISTERIO DE DEFENSA"/>
    <s v="0001 - FUERZA AEREA DE LA  REPUBLICA DOMINICANA"/>
    <x v="0"/>
    <x v="7"/>
    <x v="29"/>
    <s v="2.1 - REMUNERACIONES Y CONTRIBUCIONES"/>
    <s v="2.1.2 - SOBRESUELDOS"/>
    <s v="N"/>
    <s v="00 - N/A"/>
    <s v="10 - FONDO GENERAL"/>
    <s v="(en blanco)"/>
    <s v="99 - MULTIPROVINCIAL"/>
    <n v="366162384"/>
    <n v="61268023.5"/>
  </r>
  <r>
    <s v="2024"/>
    <x v="0"/>
    <x v="0"/>
    <x v="0"/>
    <x v="0"/>
    <s v="2 - Poder Ejecutivo"/>
    <s v="0203 - MINISTERIO DE DEFENSA"/>
    <s v="0001 - FUERZA AEREA DE LA  REPUBLICA DOMINICANA"/>
    <x v="0"/>
    <x v="7"/>
    <x v="29"/>
    <s v="2.1 - REMUNERACIONES Y CONTRIBUCIONES"/>
    <s v="2.1.5 - CONTRIBUCIONES A LA SEGURIDAD SOCIAL"/>
    <s v="N"/>
    <s v="00 - N/A"/>
    <s v="10 - FONDO GENERAL"/>
    <s v="(en blanco)"/>
    <s v="99 - MULTIPROVINCIAL"/>
    <n v="443932673"/>
    <n v="86184315.900000006"/>
  </r>
  <r>
    <s v="2024"/>
    <x v="0"/>
    <x v="0"/>
    <x v="0"/>
    <x v="0"/>
    <s v="2 - Poder Ejecutivo"/>
    <s v="0203 - MINISTERIO DE DEFENSA"/>
    <s v="0001 - FUERZA AEREA DE LA  REPUBLICA DOMINICANA"/>
    <x v="0"/>
    <x v="7"/>
    <x v="29"/>
    <s v="2.2 - CONTRATACIÓN DE SERVICIOS"/>
    <s v="2.2.1 - SERVICIOS BÁSICOS"/>
    <s v="N"/>
    <s v="00 - N/A"/>
    <s v="10 - FONDO GENERAL"/>
    <s v="(en blanco)"/>
    <s v="99 - MULTIPROVINCIAL"/>
    <n v="245415434"/>
    <n v="43597381.159999996"/>
  </r>
  <r>
    <s v="2024"/>
    <x v="0"/>
    <x v="0"/>
    <x v="0"/>
    <x v="0"/>
    <s v="2 - Poder Ejecutivo"/>
    <s v="0203 - MINISTERIO DE DEFENSA"/>
    <s v="0001 - FUERZA AEREA DE LA  REPUBLICA DOMINICANA"/>
    <x v="0"/>
    <x v="7"/>
    <x v="29"/>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7"/>
    <x v="29"/>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3 - VIÁTICOS"/>
    <s v="N"/>
    <s v="00 - N/A"/>
    <s v="10 - FONDO GENERAL"/>
    <s v="(en blanco)"/>
    <s v="99 - MULTIPROVINCIAL"/>
    <n v="40728741"/>
    <n v="15645519.5"/>
  </r>
  <r>
    <s v="2024"/>
    <x v="0"/>
    <x v="0"/>
    <x v="0"/>
    <x v="0"/>
    <s v="2 - Poder Ejecutivo"/>
    <s v="0203 - MINISTERIO DE DEFENSA"/>
    <s v="0001 - FUERZA AEREA DE LA  REPUBLICA DOMINICANA"/>
    <x v="0"/>
    <x v="7"/>
    <x v="29"/>
    <s v="2.2 - CONTRATACIÓN DE SERVICIOS"/>
    <s v="2.2.4 - TRANSPORTE Y ALMACENAJE"/>
    <s v="N"/>
    <s v="00 - N/A"/>
    <s v="10 - FONDO GENERAL"/>
    <s v="(en blanco)"/>
    <s v="99 - MULTIPROVINCIAL"/>
    <n v="6000000"/>
    <n v="664839.82000000007"/>
  </r>
  <r>
    <s v="2024"/>
    <x v="0"/>
    <x v="0"/>
    <x v="0"/>
    <x v="0"/>
    <s v="2 - Poder Ejecutivo"/>
    <s v="0203 - MINISTERIO DE DEFENSA"/>
    <s v="0001 - FUERZA AEREA DE LA  REPUBLICA DOMINICANA"/>
    <x v="0"/>
    <x v="7"/>
    <x v="29"/>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6 - SEGUROS"/>
    <s v="N"/>
    <s v="00 - N/A"/>
    <s v="10 - FONDO GENERAL"/>
    <s v="(en blanco)"/>
    <s v="99 - MULTIPROVINCIAL"/>
    <n v="195000000"/>
    <n v="194999998.78999999"/>
  </r>
  <r>
    <s v="2024"/>
    <x v="0"/>
    <x v="0"/>
    <x v="0"/>
    <x v="0"/>
    <s v="2 - Poder Ejecutivo"/>
    <s v="0203 - MINISTERIO DE DEFENSA"/>
    <s v="0001 - FUERZA AEREA DE LA  REPUBLICA DOMINICANA"/>
    <x v="0"/>
    <x v="7"/>
    <x v="29"/>
    <s v="2.2 - CONTRATACIÓN DE SERVICIOS"/>
    <s v="2.2.6 - SEGUROS"/>
    <s v="N"/>
    <s v="00 - N/A"/>
    <s v="20 - FONDOS CON DESTINO ESPECÍFICO"/>
    <s v="(en blanco)"/>
    <s v="99 - MULTIPROVINCIAL"/>
    <n v="100000000"/>
    <n v="109647422.1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10 - FONDO GENERAL"/>
    <s v="(en blanco)"/>
    <s v="99 - MULTIPROVINCIAL"/>
    <n v="555000"/>
    <n v="110300.3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1 - ALIMENTOS Y PRODUCTOS AGROFORESTALES"/>
    <s v="N"/>
    <s v="00 - N/A"/>
    <s v="10 - FONDO GENERAL"/>
    <s v="(en blanco)"/>
    <s v="99 - MULTIPROVINCIAL"/>
    <n v="244530000"/>
    <n v="40579506.030000001"/>
  </r>
  <r>
    <s v="2024"/>
    <x v="0"/>
    <x v="0"/>
    <x v="0"/>
    <x v="0"/>
    <s v="2 - Poder Ejecutivo"/>
    <s v="0203 - MINISTERIO DE DEFENSA"/>
    <s v="0001 - FUERZA AEREA DE LA  REPUBLICA DOMINICANA"/>
    <x v="0"/>
    <x v="7"/>
    <x v="29"/>
    <s v="2.3 - MATERIALES Y SUMINISTROS"/>
    <s v="2.3.1 - ALIMENTOS Y PRODUCTOS AGROFORESTALES"/>
    <s v="N"/>
    <s v="00 - N/A"/>
    <s v="20 - FONDOS CON DESTINO ESPECÍFICO"/>
    <s v="(en blanco)"/>
    <s v="99 - MULTIPROVINCIAL"/>
    <n v="0"/>
    <n v="1114281.6200000001"/>
  </r>
  <r>
    <s v="2024"/>
    <x v="0"/>
    <x v="0"/>
    <x v="0"/>
    <x v="0"/>
    <s v="2 - Poder Ejecutivo"/>
    <s v="0203 - MINISTERIO DE DEFENSA"/>
    <s v="0001 - FUERZA AEREA DE LA  REPUBLICA DOMINICANA"/>
    <x v="0"/>
    <x v="7"/>
    <x v="29"/>
    <s v="2.3 - MATERIALES Y SUMINISTROS"/>
    <s v="2.3.2 - TEXTILES Y VESTUARIOS"/>
    <s v="N"/>
    <s v="00 - N/A"/>
    <s v="10 - FONDO GENERAL"/>
    <s v="(en blanco)"/>
    <s v="99 - MULTIPROVINCIAL"/>
    <n v="8750000"/>
    <n v="3452302.4000000004"/>
  </r>
  <r>
    <s v="2024"/>
    <x v="0"/>
    <x v="0"/>
    <x v="0"/>
    <x v="0"/>
    <s v="2 - Poder Ejecutivo"/>
    <s v="0203 - MINISTERIO DE DEFENSA"/>
    <s v="0001 - FUERZA AEREA DE LA  REPUBLICA DOMINICANA"/>
    <x v="0"/>
    <x v="7"/>
    <x v="29"/>
    <s v="2.3 - MATERIALES Y SUMINISTROS"/>
    <s v="2.3.2 - TEXTILES Y VESTUARIOS"/>
    <s v="N"/>
    <s v="00 - N/A"/>
    <s v="20 - FONDOS CON DESTINO ESPECÍFICO"/>
    <s v="(en blanco)"/>
    <s v="99 - MULTIPROVINCIAL"/>
    <n v="0"/>
    <n v="7664592.1399999997"/>
  </r>
  <r>
    <s v="2024"/>
    <x v="0"/>
    <x v="0"/>
    <x v="0"/>
    <x v="0"/>
    <s v="2 - Poder Ejecutivo"/>
    <s v="0203 - MINISTERIO DE DEFENSA"/>
    <s v="0001 - FUERZA AEREA DE LA  REPUBLICA DOMINICANA"/>
    <x v="0"/>
    <x v="7"/>
    <x v="29"/>
    <s v="2.3 - MATERIALES Y SUMINISTROS"/>
    <s v="2.3.3 - PAPEL, CARTÓN E IMPRESOS"/>
    <s v="N"/>
    <s v="00 - N/A"/>
    <s v="10 - FONDO GENERAL"/>
    <s v="(en blanco)"/>
    <s v="99 - MULTIPROVINCIAL"/>
    <n v="3400000"/>
    <n v="83456.010000000009"/>
  </r>
  <r>
    <s v="2024"/>
    <x v="0"/>
    <x v="0"/>
    <x v="0"/>
    <x v="0"/>
    <s v="2 - Poder Ejecutivo"/>
    <s v="0203 - MINISTERIO DE DEFENSA"/>
    <s v="0001 - FUERZA AEREA DE LA  REPUBLICA DOMINICANA"/>
    <x v="0"/>
    <x v="7"/>
    <x v="29"/>
    <s v="2.3 - MATERIALES Y SUMINISTROS"/>
    <s v="2.3.3 - PAPEL, CARTÓN E IMPRESOS"/>
    <s v="N"/>
    <s v="00 - N/A"/>
    <s v="20 - FONDOS CON DESTINO ESPECÍFICO"/>
    <s v="(en blanco)"/>
    <s v="99 - MULTIPROVINCIAL"/>
    <n v="0"/>
    <n v="709345.2"/>
  </r>
  <r>
    <s v="2024"/>
    <x v="0"/>
    <x v="0"/>
    <x v="0"/>
    <x v="0"/>
    <s v="2 - Poder Ejecutivo"/>
    <s v="0203 - MINISTERIO DE DEFENSA"/>
    <s v="0001 - FUERZA AEREA DE LA  REPUBLICA DOMINICANA"/>
    <x v="0"/>
    <x v="7"/>
    <x v="29"/>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7"/>
    <x v="29"/>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5 - CUERO, CAUCHO Y PLÁSTICO"/>
    <s v="N"/>
    <s v="00 - N/A"/>
    <s v="10 - FONDO GENERAL"/>
    <s v="(en blanco)"/>
    <s v="99 - MULTIPROVINCIAL"/>
    <n v="2910000"/>
    <n v="45961.1"/>
  </r>
  <r>
    <s v="2024"/>
    <x v="0"/>
    <x v="0"/>
    <x v="0"/>
    <x v="0"/>
    <s v="2 - Poder Ejecutivo"/>
    <s v="0203 - MINISTERIO DE DEFENSA"/>
    <s v="0001 - FUERZA AEREA DE LA  REPUBLICA DOMINICANA"/>
    <x v="0"/>
    <x v="7"/>
    <x v="29"/>
    <s v="2.3 - MATERIALES Y SUMINISTROS"/>
    <s v="2.3.5 - CUERO, CAUCHO Y PLÁSTICO"/>
    <s v="N"/>
    <s v="00 - N/A"/>
    <s v="20 - FONDOS CON DESTINO ESPECÍFICO"/>
    <s v="(en blanco)"/>
    <s v="99 - MULTIPROVINCIAL"/>
    <n v="0"/>
    <n v="205857.37"/>
  </r>
  <r>
    <s v="2024"/>
    <x v="0"/>
    <x v="0"/>
    <x v="0"/>
    <x v="0"/>
    <s v="2 - Poder Ejecutivo"/>
    <s v="0203 - MINISTERIO DE DEFENSA"/>
    <s v="0001 - FUERZA AEREA DE LA  REPUBLICA DOMINICANA"/>
    <x v="0"/>
    <x v="7"/>
    <x v="29"/>
    <s v="2.3 - MATERIALES Y SUMINISTROS"/>
    <s v="2.3.6 - PRODUCTOS DE MINERALES, METÁLICOS Y NO METÁLICOS"/>
    <s v="N"/>
    <s v="00 - N/A"/>
    <s v="10 - FONDO GENERAL"/>
    <s v="(en blanco)"/>
    <s v="99 - MULTIPROVINCIAL"/>
    <n v="4551000"/>
    <n v="9440"/>
  </r>
  <r>
    <s v="2024"/>
    <x v="0"/>
    <x v="0"/>
    <x v="0"/>
    <x v="0"/>
    <s v="2 - Poder Ejecutivo"/>
    <s v="0203 - MINISTERIO DE DEFENSA"/>
    <s v="0001 - FUERZA AEREA DE LA  REPUBLICA DOMINICANA"/>
    <x v="0"/>
    <x v="7"/>
    <x v="29"/>
    <s v="2.3 - MATERIALES Y SUMINISTROS"/>
    <s v="2.3.6 - PRODUCTOS DE MINERALES, METÁLICOS Y NO METÁLICOS"/>
    <s v="N"/>
    <s v="00 - N/A"/>
    <s v="20 - FONDOS CON DESTINO ESPECÍFICO"/>
    <s v="(en blanco)"/>
    <s v="99 - MULTIPROVINCIAL"/>
    <n v="0"/>
    <n v="4094784.8400000003"/>
  </r>
  <r>
    <s v="2024"/>
    <x v="0"/>
    <x v="0"/>
    <x v="0"/>
    <x v="0"/>
    <s v="2 - Poder Ejecutivo"/>
    <s v="0203 - MINISTERIO DE DEFENSA"/>
    <s v="0001 - FUERZA AEREA DE LA  REPUBLICA DOMINICANA"/>
    <x v="0"/>
    <x v="7"/>
    <x v="29"/>
    <s v="2.3 - MATERIALES Y SUMINISTROS"/>
    <s v="2.3.7 - COMBUSTIBLES, LUBRICANTES, PRODUCTOS QUÍMICOS Y CONEXOS"/>
    <s v="N"/>
    <s v="00 - N/A"/>
    <s v="10 - FONDO GENERAL"/>
    <s v="(en blanco)"/>
    <s v="99 - MULTIPROVINCIAL"/>
    <n v="224350569"/>
    <n v="20443022.280000001"/>
  </r>
  <r>
    <s v="2024"/>
    <x v="0"/>
    <x v="0"/>
    <x v="0"/>
    <x v="0"/>
    <s v="2 - Poder Ejecutivo"/>
    <s v="0203 - MINISTERIO DE DEFENSA"/>
    <s v="0001 - FUERZA AEREA DE LA  REPUBLICA DOMINICANA"/>
    <x v="0"/>
    <x v="7"/>
    <x v="29"/>
    <s v="2.3 - MATERIALES Y SUMINISTROS"/>
    <s v="2.3.7 - COMBUSTIBLES, LUBRICANTES, PRODUCTOS QUÍMICOS Y CONEXOS"/>
    <s v="N"/>
    <s v="00 - N/A"/>
    <s v="20 - FONDOS CON DESTINO ESPECÍFICO"/>
    <s v="(en blanco)"/>
    <s v="99 - MULTIPROVINCIAL"/>
    <n v="0"/>
    <n v="4752769.9399999995"/>
  </r>
  <r>
    <s v="2024"/>
    <x v="0"/>
    <x v="0"/>
    <x v="0"/>
    <x v="0"/>
    <s v="2 - Poder Ejecutivo"/>
    <s v="0203 - MINISTERIO DE DEFENSA"/>
    <s v="0001 - FUERZA AEREA DE LA  REPUBLICA DOMINICANA"/>
    <x v="0"/>
    <x v="7"/>
    <x v="29"/>
    <s v="2.3 - MATERIALES Y SUMINISTROS"/>
    <s v="2.3.9 - PRODUCTOS Y ÚTILES VARIOS"/>
    <s v="N"/>
    <s v="00 - N/A"/>
    <s v="10 - FONDO GENERAL"/>
    <s v="(en blanco)"/>
    <s v="99 - MULTIPROVINCIAL"/>
    <n v="29815000"/>
    <n v="3958732.04"/>
  </r>
  <r>
    <s v="2024"/>
    <x v="0"/>
    <x v="0"/>
    <x v="0"/>
    <x v="0"/>
    <s v="2 - Poder Ejecutivo"/>
    <s v="0203 - MINISTERIO DE DEFENSA"/>
    <s v="0001 - FUERZA AEREA DE LA  REPUBLICA DOMINICANA"/>
    <x v="0"/>
    <x v="7"/>
    <x v="29"/>
    <s v="2.3 - MATERIALES Y SUMINISTROS"/>
    <s v="2.3.9 - PRODUCTOS Y ÚTILES VARIOS"/>
    <s v="N"/>
    <s v="00 - N/A"/>
    <s v="20 - FONDOS CON DESTINO ESPECÍFICO"/>
    <s v="(en blanco)"/>
    <s v="99 - MULTIPROVINCIAL"/>
    <n v="1012942212"/>
    <n v="10564765.619999999"/>
  </r>
  <r>
    <s v="2024"/>
    <x v="0"/>
    <x v="0"/>
    <x v="0"/>
    <x v="0"/>
    <s v="2 - Poder Ejecutivo"/>
    <s v="0203 - MINISTERIO DE DEFENSA"/>
    <s v="0001 - MINISTERIO DE DEFENSA"/>
    <x v="0"/>
    <x v="7"/>
    <x v="29"/>
    <s v="2.1 - REMUNERACIONES Y CONTRIBUCIONES"/>
    <s v="2.1.1 - REMUNERACIONES"/>
    <s v="N"/>
    <s v="00 - N/A"/>
    <s v="10 - FONDO GENERAL"/>
    <s v="(en blanco)"/>
    <s v="99 - MULTIPROVINCIAL"/>
    <n v="1444648774"/>
    <n v="196094567.77000001"/>
  </r>
  <r>
    <s v="2024"/>
    <x v="0"/>
    <x v="0"/>
    <x v="0"/>
    <x v="0"/>
    <s v="2 - Poder Ejecutivo"/>
    <s v="0203 - MINISTERIO DE DEFENSA"/>
    <s v="0001 - MINISTERIO DE DEFENSA"/>
    <x v="0"/>
    <x v="7"/>
    <x v="29"/>
    <s v="2.1 - REMUNERACIONES Y CONTRIBUCIONES"/>
    <s v="2.1.2 - SOBRESUELDOS"/>
    <s v="N"/>
    <s v="00 - N/A"/>
    <s v="10 - FONDO GENERAL"/>
    <s v="(en blanco)"/>
    <s v="99 - MULTIPROVINCIAL"/>
    <n v="36715695"/>
    <n v="5215658.25"/>
  </r>
  <r>
    <s v="2024"/>
    <x v="0"/>
    <x v="0"/>
    <x v="0"/>
    <x v="0"/>
    <s v="2 - Poder Ejecutivo"/>
    <s v="0203 - MINISTERIO DE DEFENSA"/>
    <s v="0001 - MINISTERIO DE DEFENSA"/>
    <x v="0"/>
    <x v="7"/>
    <x v="29"/>
    <s v="2.1 - REMUNERACIONES Y CONTRIBUCIONES"/>
    <s v="2.1.5 - CONTRIBUCIONES A LA SEGURIDAD SOCIAL"/>
    <s v="N"/>
    <s v="00 - N/A"/>
    <s v="10 - FONDO GENERAL"/>
    <s v="(en blanco)"/>
    <s v="99 - MULTIPROVINCIAL"/>
    <n v="14730605"/>
    <n v="2072526.1100000003"/>
  </r>
  <r>
    <s v="2024"/>
    <x v="0"/>
    <x v="0"/>
    <x v="0"/>
    <x v="0"/>
    <s v="2 - Poder Ejecutivo"/>
    <s v="0203 - MINISTERIO DE DEFENSA"/>
    <s v="0001 - MINISTERIO DE DEFENSA"/>
    <x v="0"/>
    <x v="7"/>
    <x v="29"/>
    <s v="2.2 - CONTRATACIÓN DE SERVICIOS"/>
    <s v="2.2.1 - SERVICIOS BÁSICOS"/>
    <s v="N"/>
    <s v="00 - N/A"/>
    <s v="10 - FONDO GENERAL"/>
    <s v="(en blanco)"/>
    <s v="99 - MULTIPROVINCIAL"/>
    <n v="138012294"/>
    <n v="24168498.749999996"/>
  </r>
  <r>
    <s v="2024"/>
    <x v="0"/>
    <x v="0"/>
    <x v="0"/>
    <x v="0"/>
    <s v="2 - Poder Ejecutivo"/>
    <s v="0203 - MINISTERIO DE DEFENSA"/>
    <s v="0001 - MINISTERIO DE DEFENSA"/>
    <x v="0"/>
    <x v="7"/>
    <x v="29"/>
    <s v="2.2 - CONTRATACIÓN DE SERVICIOS"/>
    <s v="2.2.2 - PUBLICIDAD, IMPRESIÓN Y ENCUADERNACIÓN"/>
    <s v="N"/>
    <s v="00 - N/A"/>
    <s v="10 - FONDO GENERAL"/>
    <s v="(en blanco)"/>
    <s v="99 - MULTIPROVINCIAL"/>
    <n v="1220000"/>
    <n v="201079.2"/>
  </r>
  <r>
    <s v="2024"/>
    <x v="0"/>
    <x v="0"/>
    <x v="0"/>
    <x v="0"/>
    <s v="2 - Poder Ejecutivo"/>
    <s v="0203 - MINISTERIO DE DEFENSA"/>
    <s v="0001 - MINISTERIO DE DEFENSA"/>
    <x v="0"/>
    <x v="7"/>
    <x v="29"/>
    <s v="2.2 - CONTRATACIÓN DE SERVICIOS"/>
    <s v="2.2.3 - VIÁTICOS"/>
    <s v="N"/>
    <s v="00 - N/A"/>
    <s v="10 - FONDO GENERAL"/>
    <s v="(en blanco)"/>
    <s v="99 - MULTIPROVINCIAL"/>
    <n v="97346356"/>
    <n v="13569842.109999999"/>
  </r>
  <r>
    <s v="2024"/>
    <x v="0"/>
    <x v="0"/>
    <x v="0"/>
    <x v="0"/>
    <s v="2 - Poder Ejecutivo"/>
    <s v="0203 - MINISTERIO DE DEFENSA"/>
    <s v="0001 - MINISTERIO DE DEFENSA"/>
    <x v="0"/>
    <x v="7"/>
    <x v="29"/>
    <s v="2.2 - CONTRATACIÓN DE SERVICIOS"/>
    <s v="2.2.4 - TRANSPORTE Y ALMACENAJE"/>
    <s v="N"/>
    <s v="00 - N/A"/>
    <s v="10 - FONDO GENERAL"/>
    <s v="(en blanco)"/>
    <s v="99 - MULTIPROVINCIAL"/>
    <n v="20559220"/>
    <n v="1485775.5999999999"/>
  </r>
  <r>
    <s v="2024"/>
    <x v="0"/>
    <x v="0"/>
    <x v="0"/>
    <x v="0"/>
    <s v="2 - Poder Ejecutivo"/>
    <s v="0203 - MINISTERIO DE DEFENSA"/>
    <s v="0001 - MINISTERIO DE DEFENSA"/>
    <x v="0"/>
    <x v="7"/>
    <x v="29"/>
    <s v="2.2 - CONTRATACIÓN DE SERVICIOS"/>
    <s v="2.2.5 - ALQUILERES Y RENTAS"/>
    <s v="N"/>
    <s v="00 - N/A"/>
    <s v="10 - FONDO GENERAL"/>
    <s v="(en blanco)"/>
    <s v="99 - MULTIPROVINCIAL"/>
    <n v="86806457"/>
    <n v="1012396.94"/>
  </r>
  <r>
    <s v="2024"/>
    <x v="0"/>
    <x v="0"/>
    <x v="0"/>
    <x v="0"/>
    <s v="2 - Poder Ejecutivo"/>
    <s v="0203 - MINISTERIO DE DEFENSA"/>
    <s v="0001 - MINISTERIO DE DEFENSA"/>
    <x v="0"/>
    <x v="7"/>
    <x v="29"/>
    <s v="2.2 - CONTRATACIÓN DE SERVICIOS"/>
    <s v="2.2.6 - SEGUROS"/>
    <s v="N"/>
    <s v="00 - N/A"/>
    <s v="10 - FONDO GENERAL"/>
    <s v="(en blanco)"/>
    <s v="99 - MULTIPROVINCIAL"/>
    <n v="420706000"/>
    <n v="0"/>
  </r>
  <r>
    <s v="2024"/>
    <x v="0"/>
    <x v="0"/>
    <x v="0"/>
    <x v="0"/>
    <s v="2 - Poder Ejecutivo"/>
    <s v="0203 - MINISTERIO DE DEFENSA"/>
    <s v="0001 - MINISTERIO DE DEFENSA"/>
    <x v="0"/>
    <x v="7"/>
    <x v="29"/>
    <s v="2.2 - CONTRATACIÓN DE SERVICIOS"/>
    <s v="2.2.7 - SERVICIOS DE CONSERVACIÓN, REPARACIONES MENORES E INSTALACIONES TEMPORALES"/>
    <s v="N"/>
    <s v="00 - N/A"/>
    <s v="10 - FONDO GENERAL"/>
    <s v="(en blanco)"/>
    <s v="99 - MULTIPROVINCIAL"/>
    <n v="301413407"/>
    <n v="2851877.9299999997"/>
  </r>
  <r>
    <s v="2024"/>
    <x v="0"/>
    <x v="0"/>
    <x v="0"/>
    <x v="0"/>
    <s v="2 - Poder Ejecutivo"/>
    <s v="0203 - MINISTERIO DE DEFENSA"/>
    <s v="0001 - MINISTERIO DE DEFENSA"/>
    <x v="0"/>
    <x v="7"/>
    <x v="29"/>
    <s v="2.2 - CONTRATACIÓN DE SERVICIOS"/>
    <s v="2.2.8 - OTROS SERVICIOS NO INCLUIDOS EN CONCEPTOS ANTERIORES"/>
    <s v="N"/>
    <s v="00 - N/A"/>
    <s v="10 - FONDO GENERAL"/>
    <s v="(en blanco)"/>
    <s v="99 - MULTIPROVINCIAL"/>
    <n v="24574596"/>
    <n v="7907082.8600000003"/>
  </r>
  <r>
    <s v="2024"/>
    <x v="0"/>
    <x v="0"/>
    <x v="0"/>
    <x v="0"/>
    <s v="2 - Poder Ejecutivo"/>
    <s v="0203 - MINISTERIO DE DEFENSA"/>
    <s v="0001 - MINISTERIO DE DEFENSA"/>
    <x v="0"/>
    <x v="7"/>
    <x v="29"/>
    <s v="2.2 - CONTRATACIÓN DE SERVICIOS"/>
    <s v="2.2.9 - OTRAS CONTRATACIONES DE SERVICIOS"/>
    <s v="N"/>
    <s v="00 - N/A"/>
    <s v="10 - FONDO GENERAL"/>
    <s v="(en blanco)"/>
    <s v="99 - MULTIPROVINCIAL"/>
    <n v="17041887"/>
    <n v="6113230.7200000007"/>
  </r>
  <r>
    <s v="2024"/>
    <x v="0"/>
    <x v="0"/>
    <x v="0"/>
    <x v="0"/>
    <s v="2 - Poder Ejecutivo"/>
    <s v="0203 - MINISTERIO DE DEFENSA"/>
    <s v="0001 - MINISTERIO DE DEFENSA"/>
    <x v="0"/>
    <x v="7"/>
    <x v="29"/>
    <s v="2.3 - MATERIALES Y SUMINISTROS"/>
    <s v="2.3.1 - ALIMENTOS Y PRODUCTOS AGROFORESTALES"/>
    <s v="N"/>
    <s v="00 - N/A"/>
    <s v="10 - FONDO GENERAL"/>
    <s v="(en blanco)"/>
    <s v="99 - MULTIPROVINCIAL"/>
    <n v="207111556"/>
    <n v="24529149.740000002"/>
  </r>
  <r>
    <s v="2024"/>
    <x v="0"/>
    <x v="0"/>
    <x v="0"/>
    <x v="0"/>
    <s v="2 - Poder Ejecutivo"/>
    <s v="0203 - MINISTERIO DE DEFENSA"/>
    <s v="0001 - MINISTERIO DE DEFENSA"/>
    <x v="0"/>
    <x v="7"/>
    <x v="29"/>
    <s v="2.3 - MATERIALES Y SUMINISTROS"/>
    <s v="2.3.2 - TEXTILES Y VESTUARIOS"/>
    <s v="N"/>
    <s v="00 - N/A"/>
    <s v="10 - FONDO GENERAL"/>
    <s v="(en blanco)"/>
    <s v="99 - MULTIPROVINCIAL"/>
    <n v="70420958"/>
    <n v="9988108.5800000001"/>
  </r>
  <r>
    <s v="2024"/>
    <x v="0"/>
    <x v="0"/>
    <x v="0"/>
    <x v="0"/>
    <s v="2 - Poder Ejecutivo"/>
    <s v="0203 - MINISTERIO DE DEFENSA"/>
    <s v="0001 - MINISTERIO DE DEFENSA"/>
    <x v="0"/>
    <x v="7"/>
    <x v="29"/>
    <s v="2.3 - MATERIALES Y SUMINISTROS"/>
    <s v="2.3.3 - PAPEL, CARTÓN E IMPRESOS"/>
    <s v="N"/>
    <s v="00 - N/A"/>
    <s v="10 - FONDO GENERAL"/>
    <s v="(en blanco)"/>
    <s v="99 - MULTIPROVINCIAL"/>
    <n v="33401769"/>
    <n v="239976.6"/>
  </r>
  <r>
    <s v="2024"/>
    <x v="0"/>
    <x v="0"/>
    <x v="0"/>
    <x v="0"/>
    <s v="2 - Poder Ejecutivo"/>
    <s v="0203 - MINISTERIO DE DEFENSA"/>
    <s v="0001 - MINISTERIO DE DEFENSA"/>
    <x v="0"/>
    <x v="7"/>
    <x v="29"/>
    <s v="2.3 - MATERIALES Y SUMINISTROS"/>
    <s v="2.3.4 - PRODUCTOS FARMACÉUTICOS"/>
    <s v="N"/>
    <s v="00 - N/A"/>
    <s v="10 - FONDO GENERAL"/>
    <s v="(en blanco)"/>
    <s v="99 - MULTIPROVINCIAL"/>
    <n v="13167400"/>
    <n v="0"/>
  </r>
  <r>
    <s v="2024"/>
    <x v="0"/>
    <x v="0"/>
    <x v="0"/>
    <x v="0"/>
    <s v="2 - Poder Ejecutivo"/>
    <s v="0203 - MINISTERIO DE DEFENSA"/>
    <s v="0001 - MINISTERIO DE DEFENSA"/>
    <x v="0"/>
    <x v="7"/>
    <x v="29"/>
    <s v="2.3 - MATERIALES Y SUMINISTROS"/>
    <s v="2.3.5 - CUERO, CAUCHO Y PLÁSTICO"/>
    <s v="N"/>
    <s v="00 - N/A"/>
    <s v="10 - FONDO GENERAL"/>
    <s v="(en blanco)"/>
    <s v="99 - MULTIPROVINCIAL"/>
    <n v="10200000"/>
    <n v="1412433.8099999998"/>
  </r>
  <r>
    <s v="2024"/>
    <x v="0"/>
    <x v="0"/>
    <x v="0"/>
    <x v="0"/>
    <s v="2 - Poder Ejecutivo"/>
    <s v="0203 - MINISTERIO DE DEFENSA"/>
    <s v="0001 - MINISTERIO DE DEFENSA"/>
    <x v="0"/>
    <x v="7"/>
    <x v="29"/>
    <s v="2.3 - MATERIALES Y SUMINISTROS"/>
    <s v="2.3.6 - PRODUCTOS DE MINERALES, METÁLICOS Y NO METÁLICOS"/>
    <s v="N"/>
    <s v="00 - N/A"/>
    <s v="10 - FONDO GENERAL"/>
    <s v="(en blanco)"/>
    <s v="99 - MULTIPROVINCIAL"/>
    <n v="29802652"/>
    <n v="314478.77999999997"/>
  </r>
  <r>
    <s v="2024"/>
    <x v="0"/>
    <x v="0"/>
    <x v="0"/>
    <x v="0"/>
    <s v="2 - Poder Ejecutivo"/>
    <s v="0203 - MINISTERIO DE DEFENSA"/>
    <s v="0001 - MINISTERIO DE DEFENSA"/>
    <x v="0"/>
    <x v="7"/>
    <x v="29"/>
    <s v="2.3 - MATERIALES Y SUMINISTROS"/>
    <s v="2.3.7 - COMBUSTIBLES, LUBRICANTES, PRODUCTOS QUÍMICOS Y CONEXOS"/>
    <s v="N"/>
    <s v="00 - N/A"/>
    <s v="10 - FONDO GENERAL"/>
    <s v="(en blanco)"/>
    <s v="99 - MULTIPROVINCIAL"/>
    <n v="213270024"/>
    <n v="38244379.209999993"/>
  </r>
  <r>
    <s v="2024"/>
    <x v="0"/>
    <x v="0"/>
    <x v="0"/>
    <x v="0"/>
    <s v="2 - Poder Ejecutivo"/>
    <s v="0203 - MINISTERIO DE DEFENSA"/>
    <s v="0001 - MINISTERIO DE DEFENSA"/>
    <x v="0"/>
    <x v="7"/>
    <x v="29"/>
    <s v="2.3 - MATERIALES Y SUMINISTROS"/>
    <s v="2.3.9 - PRODUCTOS Y ÚTILES VARIOS"/>
    <s v="N"/>
    <s v="00 - N/A"/>
    <s v="10 - FONDO GENERAL"/>
    <s v="(en blanco)"/>
    <s v="99 - MULTIPROVINCIAL"/>
    <n v="183570158"/>
    <n v="1799405.51"/>
  </r>
  <r>
    <s v="2024"/>
    <x v="0"/>
    <x v="0"/>
    <x v="0"/>
    <x v="0"/>
    <s v="2 - Poder Ejecutivo"/>
    <s v="0203 - MINISTERIO DE DEFENSA"/>
    <s v="0002 - ACADEMIA MILITAR BATALLA DE LA CARRERA"/>
    <x v="2"/>
    <x v="10"/>
    <x v="30"/>
    <s v="2.1 - REMUNERACIONES Y CONTRIBUCIONES"/>
    <s v="2.1.1 - REMUNERACIONES"/>
    <s v="N"/>
    <s v="00 - N/A"/>
    <s v="10 - FONDO GENERAL"/>
    <s v="(en blanco)"/>
    <s v="32 - SANTO DOMINGO"/>
    <n v="37592121"/>
    <n v="8726512.4800000004"/>
  </r>
  <r>
    <s v="2024"/>
    <x v="0"/>
    <x v="0"/>
    <x v="0"/>
    <x v="0"/>
    <s v="2 - Poder Ejecutivo"/>
    <s v="0203 - MINISTERIO DE DEFENSA"/>
    <s v="0002 - ACADEMIA MILITAR BATALLA DE LA CARRERA"/>
    <x v="2"/>
    <x v="10"/>
    <x v="30"/>
    <s v="2.1 - REMUNERACIONES Y CONTRIBUCIONES"/>
    <s v="2.1.5 - CONTRIBUCIONES A LA SEGURIDAD SOCIAL"/>
    <s v="N"/>
    <s v="00 - N/A"/>
    <s v="10 - FONDO GENERAL"/>
    <s v="(en blanco)"/>
    <s v="32 - SANTO DOMINGO"/>
    <n v="1076577"/>
    <n v="273295.27999999997"/>
  </r>
  <r>
    <s v="2024"/>
    <x v="0"/>
    <x v="0"/>
    <x v="0"/>
    <x v="0"/>
    <s v="2 - Poder Ejecutivo"/>
    <s v="0203 - MINISTERIO DE DEFENSA"/>
    <s v="0002 - ACADEMIA MILITAR BATALLA DE LA CARRERA"/>
    <x v="2"/>
    <x v="10"/>
    <x v="30"/>
    <s v="2.2 - CONTRATACIÓN DE SERVICIOS"/>
    <s v="2.2.1 - SERVICIOS BÁSICOS"/>
    <s v="N"/>
    <s v="00 - N/A"/>
    <s v="10 - FONDO GENERAL"/>
    <s v="(en blanco)"/>
    <s v="32 - SANTO DOMINGO"/>
    <n v="1250000"/>
    <n v="211528.86"/>
  </r>
  <r>
    <s v="2024"/>
    <x v="0"/>
    <x v="0"/>
    <x v="0"/>
    <x v="0"/>
    <s v="2 - Poder Ejecutivo"/>
    <s v="0203 - MINISTERIO DE DEFENSA"/>
    <s v="0002 - ACADEMIA MILITAR BATALLA DE LA CARRERA"/>
    <x v="2"/>
    <x v="10"/>
    <x v="30"/>
    <s v="2.2 - CONTRATACIÓN DE SERVICIOS"/>
    <s v="2.2.5 - ALQUILERES Y RENTAS"/>
    <s v="N"/>
    <s v="00 - N/A"/>
    <s v="10 - FONDO GENERAL"/>
    <s v="(en blanco)"/>
    <s v="32 - SANTO DOMINGO"/>
    <n v="420000"/>
    <n v="76464"/>
  </r>
  <r>
    <s v="2024"/>
    <x v="0"/>
    <x v="0"/>
    <x v="0"/>
    <x v="0"/>
    <s v="2 - Poder Ejecutivo"/>
    <s v="0203 - MINISTERIO DE DEFENSA"/>
    <s v="0002 - ACADEMIA MILITAR BATALLA DE LA CARRERA"/>
    <x v="2"/>
    <x v="10"/>
    <x v="30"/>
    <s v="2.2 - CONTRATACIÓN DE SERVICIOS"/>
    <s v="2.2.6 - SEGUROS"/>
    <s v="N"/>
    <s v="00 - N/A"/>
    <s v="10 - FONDO GENERAL"/>
    <s v="(en blanco)"/>
    <s v="32 - SANTO DOMINGO"/>
    <n v="150000"/>
    <n v="0"/>
  </r>
  <r>
    <s v="2024"/>
    <x v="0"/>
    <x v="0"/>
    <x v="0"/>
    <x v="0"/>
    <s v="2 - Poder Ejecutivo"/>
    <s v="0203 - MINISTERIO DE DEFENSA"/>
    <s v="0002 - ACADEMIA MILITAR BATALLA DE LA CARRERA"/>
    <x v="2"/>
    <x v="10"/>
    <x v="30"/>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2"/>
    <x v="10"/>
    <x v="30"/>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2"/>
    <x v="10"/>
    <x v="30"/>
    <s v="2.3 - MATERIALES Y SUMINISTROS"/>
    <s v="2.3.1 - ALIMENTOS Y PRODUCTOS AGROFORESTALES"/>
    <s v="N"/>
    <s v="00 - N/A"/>
    <s v="10 - FONDO GENERAL"/>
    <s v="(en blanco)"/>
    <s v="32 - SANTO DOMINGO"/>
    <n v="4711200"/>
    <n v="1177800"/>
  </r>
  <r>
    <s v="2024"/>
    <x v="0"/>
    <x v="0"/>
    <x v="0"/>
    <x v="0"/>
    <s v="2 - Poder Ejecutivo"/>
    <s v="0203 - MINISTERIO DE DEFENSA"/>
    <s v="0002 - ACADEMIA MILITAR BATALLA DE LA CARRERA"/>
    <x v="2"/>
    <x v="10"/>
    <x v="30"/>
    <s v="2.3 - MATERIALES Y SUMINISTROS"/>
    <s v="2.3.2 - TEXTILES Y VESTUARIOS"/>
    <s v="N"/>
    <s v="00 - N/A"/>
    <s v="10 - FONDO GENERAL"/>
    <s v="(en blanco)"/>
    <s v="32 - SANTO DOMINGO"/>
    <n v="155000"/>
    <n v="82718"/>
  </r>
  <r>
    <s v="2024"/>
    <x v="0"/>
    <x v="0"/>
    <x v="0"/>
    <x v="0"/>
    <s v="2 - Poder Ejecutivo"/>
    <s v="0203 - MINISTERIO DE DEFENSA"/>
    <s v="0002 - ACADEMIA MILITAR BATALLA DE LA CARRERA"/>
    <x v="2"/>
    <x v="10"/>
    <x v="30"/>
    <s v="2.3 - MATERIALES Y SUMINISTROS"/>
    <s v="2.3.3 - PAPEL, CARTÓN E IMPRESOS"/>
    <s v="N"/>
    <s v="00 - N/A"/>
    <s v="10 - FONDO GENERAL"/>
    <s v="(en blanco)"/>
    <s v="32 - SANTO DOMINGO"/>
    <n v="900000"/>
    <n v="69148"/>
  </r>
  <r>
    <s v="2024"/>
    <x v="0"/>
    <x v="0"/>
    <x v="0"/>
    <x v="0"/>
    <s v="2 - Poder Ejecutivo"/>
    <s v="0203 - MINISTERIO DE DEFENSA"/>
    <s v="0002 - ACADEMIA MILITAR BATALLA DE LA CARRERA"/>
    <x v="2"/>
    <x v="10"/>
    <x v="30"/>
    <s v="2.3 - MATERIALES Y SUMINISTROS"/>
    <s v="2.3.4 - PRODUCTOS FARMACÉUTICOS"/>
    <s v="N"/>
    <s v="00 - N/A"/>
    <s v="10 - FONDO GENERAL"/>
    <s v="(en blanco)"/>
    <s v="32 - SANTO DOMINGO"/>
    <n v="1200000"/>
    <n v="299979"/>
  </r>
  <r>
    <s v="2024"/>
    <x v="0"/>
    <x v="0"/>
    <x v="0"/>
    <x v="0"/>
    <s v="2 - Poder Ejecutivo"/>
    <s v="0203 - MINISTERIO DE DEFENSA"/>
    <s v="0002 - ACADEMIA MILITAR BATALLA DE LA CARRERA"/>
    <x v="2"/>
    <x v="10"/>
    <x v="30"/>
    <s v="2.3 - MATERIALES Y SUMINISTROS"/>
    <s v="2.3.5 - CUERO, CAUCHO Y PLÁSTICO"/>
    <s v="N"/>
    <s v="00 - N/A"/>
    <s v="10 - FONDO GENERAL"/>
    <s v="(en blanco)"/>
    <s v="32 - SANTO DOMINGO"/>
    <n v="5000"/>
    <n v="61517.43"/>
  </r>
  <r>
    <s v="2024"/>
    <x v="0"/>
    <x v="0"/>
    <x v="0"/>
    <x v="0"/>
    <s v="2 - Poder Ejecutivo"/>
    <s v="0203 - MINISTERIO DE DEFENSA"/>
    <s v="0002 - ACADEMIA MILITAR BATALLA DE LA CARRERA"/>
    <x v="2"/>
    <x v="10"/>
    <x v="30"/>
    <s v="2.3 - MATERIALES Y SUMINISTROS"/>
    <s v="2.3.6 - PRODUCTOS DE MINERALES, METÁLICOS Y NO METÁLICOS"/>
    <s v="N"/>
    <s v="00 - N/A"/>
    <s v="10 - FONDO GENERAL"/>
    <s v="(en blanco)"/>
    <s v="32 - SANTO DOMINGO"/>
    <n v="205000"/>
    <n v="19228.41"/>
  </r>
  <r>
    <s v="2024"/>
    <x v="0"/>
    <x v="0"/>
    <x v="0"/>
    <x v="0"/>
    <s v="2 - Poder Ejecutivo"/>
    <s v="0203 - MINISTERIO DE DEFENSA"/>
    <s v="0002 - ACADEMIA MILITAR BATALLA DE LA CARRERA"/>
    <x v="2"/>
    <x v="10"/>
    <x v="30"/>
    <s v="2.3 - MATERIALES Y SUMINISTROS"/>
    <s v="2.3.7 - COMBUSTIBLES, LUBRICANTES, PRODUCTOS QUÍMICOS Y CONEXOS"/>
    <s v="N"/>
    <s v="00 - N/A"/>
    <s v="10 - FONDO GENERAL"/>
    <s v="(en blanco)"/>
    <s v="32 - SANTO DOMINGO"/>
    <n v="6237610"/>
    <n v="1503255.28"/>
  </r>
  <r>
    <s v="2024"/>
    <x v="0"/>
    <x v="0"/>
    <x v="0"/>
    <x v="0"/>
    <s v="2 - Poder Ejecutivo"/>
    <s v="0203 - MINISTERIO DE DEFENSA"/>
    <s v="0002 - ACADEMIA MILITAR BATALLA DE LA CARRERA"/>
    <x v="2"/>
    <x v="10"/>
    <x v="30"/>
    <s v="2.3 - MATERIALES Y SUMINISTROS"/>
    <s v="2.3.9 - PRODUCTOS Y ÚTILES VARIOS"/>
    <s v="N"/>
    <s v="00 - N/A"/>
    <s v="10 - FONDO GENERAL"/>
    <s v="(en blanco)"/>
    <s v="32 - SANTO DOMINGO"/>
    <n v="6076618"/>
    <n v="221384.29"/>
  </r>
  <r>
    <s v="2024"/>
    <x v="0"/>
    <x v="0"/>
    <x v="0"/>
    <x v="0"/>
    <s v="2 - Poder Ejecutivo"/>
    <s v="0203 - MINISTERIO DE DEFENSA"/>
    <s v="0002 - DIRECCION GENERAL DE DRAGAS, PRESAS Y BALIZAMIENTO, M.G"/>
    <x v="0"/>
    <x v="7"/>
    <x v="29"/>
    <s v="2.1 - REMUNERACIONES Y CONTRIBUCIONES"/>
    <s v="2.1.1 - REMUNERACIONES"/>
    <s v="N"/>
    <s v="00 - N/A"/>
    <s v="10 - FONDO GENERAL"/>
    <s v="(en blanco)"/>
    <s v="99 - MULTIPROVINCIAL"/>
    <n v="33786297"/>
    <n v="5181525.16"/>
  </r>
  <r>
    <s v="2024"/>
    <x v="0"/>
    <x v="0"/>
    <x v="0"/>
    <x v="0"/>
    <s v="2 - Poder Ejecutivo"/>
    <s v="0203 - MINISTERIO DE DEFENSA"/>
    <s v="0002 - DIRECCION GENERAL DE DRAGAS, PRESAS Y BALIZAMIENTO, M.G"/>
    <x v="0"/>
    <x v="7"/>
    <x v="29"/>
    <s v="2.1 - REMUNERACIONES Y CONTRIBUCIONES"/>
    <s v="2.1.2 - SOBRESUELDOS"/>
    <s v="N"/>
    <s v="00 - N/A"/>
    <s v="10 - FONDO GENERAL"/>
    <s v="(en blanco)"/>
    <s v="99 - MULTIPROVINCIAL"/>
    <n v="273600"/>
    <n v="45600"/>
  </r>
  <r>
    <s v="2024"/>
    <x v="0"/>
    <x v="0"/>
    <x v="0"/>
    <x v="0"/>
    <s v="2 - Poder Ejecutivo"/>
    <s v="0203 - MINISTERIO DE DEFENSA"/>
    <s v="0002 - DIRECCION GENERAL DE DRAGAS, PRESAS Y BALIZAMIENTO, M.G"/>
    <x v="0"/>
    <x v="7"/>
    <x v="29"/>
    <s v="2.1 - REMUNERACIONES Y CONTRIBUCIONES"/>
    <s v="2.1.5 - CONTRIBUCIONES A LA SEGURIDAD SOCIAL"/>
    <s v="N"/>
    <s v="00 - N/A"/>
    <s v="10 - FONDO GENERAL"/>
    <s v="(en blanco)"/>
    <s v="99 - MULTIPROVINCIAL"/>
    <n v="1107175"/>
    <n v="183103.30000000002"/>
  </r>
  <r>
    <s v="2024"/>
    <x v="0"/>
    <x v="0"/>
    <x v="0"/>
    <x v="0"/>
    <s v="2 - Poder Ejecutivo"/>
    <s v="0203 - MINISTERIO DE DEFENSA"/>
    <s v="0002 - DIRECCION GENERAL DE DRAGAS, PRESAS Y BALIZAMIENTO, M.G"/>
    <x v="0"/>
    <x v="7"/>
    <x v="29"/>
    <s v="2.2 - CONTRATACIÓN DE SERVICIOS"/>
    <s v="2.2.1 - SERVICIOS BÁSICOS"/>
    <s v="N"/>
    <s v="00 - N/A"/>
    <s v="10 - FONDO GENERAL"/>
    <s v="(en blanco)"/>
    <s v="99 - MULTIPROVINCIAL"/>
    <n v="2273991"/>
    <n v="261785.06"/>
  </r>
  <r>
    <s v="2024"/>
    <x v="0"/>
    <x v="0"/>
    <x v="0"/>
    <x v="0"/>
    <s v="2 - Poder Ejecutivo"/>
    <s v="0203 - MINISTERIO DE DEFENSA"/>
    <s v="0002 - DIRECCION GENERAL DE DRAGAS, PRESAS Y BALIZAMIENTO, M.G"/>
    <x v="0"/>
    <x v="7"/>
    <x v="29"/>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7"/>
    <x v="29"/>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7"/>
    <x v="29"/>
    <s v="2.2 - CONTRATACIÓN DE SERVICIOS"/>
    <s v="2.2.7 - SERVICIOS DE CONSERVACIÓN, REPARACIONES MENORES E INSTALACIONES TEMPORALES"/>
    <s v="N"/>
    <s v="00 - N/A"/>
    <s v="10 - FONDO GENERAL"/>
    <s v="(en blanco)"/>
    <s v="99 - MULTIPROVINCIAL"/>
    <n v="1091296"/>
    <n v="173940"/>
  </r>
  <r>
    <s v="2024"/>
    <x v="0"/>
    <x v="0"/>
    <x v="0"/>
    <x v="0"/>
    <s v="2 - Poder Ejecutivo"/>
    <s v="0203 - MINISTERIO DE DEFENSA"/>
    <s v="0002 - DIRECCION GENERAL DE DRAGAS, PRESAS Y BALIZAMIENTO, M.G"/>
    <x v="0"/>
    <x v="7"/>
    <x v="29"/>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7"/>
    <x v="29"/>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7"/>
    <x v="29"/>
    <s v="2.3 - MATERIALES Y SUMINISTROS"/>
    <s v="2.3.1 - ALIMENTOS Y PRODUCTOS AGROFORESTALES"/>
    <s v="N"/>
    <s v="00 - N/A"/>
    <s v="10 - FONDO GENERAL"/>
    <s v="(en blanco)"/>
    <s v="99 - MULTIPROVINCIAL"/>
    <n v="4206000"/>
    <n v="888700"/>
  </r>
  <r>
    <s v="2024"/>
    <x v="0"/>
    <x v="0"/>
    <x v="0"/>
    <x v="0"/>
    <s v="2 - Poder Ejecutivo"/>
    <s v="0203 - MINISTERIO DE DEFENSA"/>
    <s v="0002 - DIRECCION GENERAL DE DRAGAS, PRESAS Y BALIZAMIENTO, M.G"/>
    <x v="0"/>
    <x v="7"/>
    <x v="29"/>
    <s v="2.3 - MATERIALES Y SUMINISTROS"/>
    <s v="2.3.2 - TEXTILES Y VESTUARIOS"/>
    <s v="N"/>
    <s v="00 - N/A"/>
    <s v="10 - FONDO GENERAL"/>
    <s v="(en blanco)"/>
    <s v="99 - MULTIPROVINCIAL"/>
    <n v="825000"/>
    <n v="209929.28"/>
  </r>
  <r>
    <s v="2024"/>
    <x v="0"/>
    <x v="0"/>
    <x v="0"/>
    <x v="0"/>
    <s v="2 - Poder Ejecutivo"/>
    <s v="0203 - MINISTERIO DE DEFENSA"/>
    <s v="0002 - DIRECCION GENERAL DE DRAGAS, PRESAS Y BALIZAMIENTO, M.G"/>
    <x v="0"/>
    <x v="7"/>
    <x v="29"/>
    <s v="2.3 - MATERIALES Y SUMINISTROS"/>
    <s v="2.3.3 - PAPEL, CARTÓN E IMPRESOS"/>
    <s v="N"/>
    <s v="00 - N/A"/>
    <s v="10 - FONDO GENERAL"/>
    <s v="(en blanco)"/>
    <s v="99 - MULTIPROVINCIAL"/>
    <n v="550000"/>
    <n v="99985"/>
  </r>
  <r>
    <s v="2024"/>
    <x v="0"/>
    <x v="0"/>
    <x v="0"/>
    <x v="0"/>
    <s v="2 - Poder Ejecutivo"/>
    <s v="0203 - MINISTERIO DE DEFENSA"/>
    <s v="0002 - DIRECCION GENERAL DE DRAGAS, PRESAS Y BALIZAMIENTO, M.G"/>
    <x v="0"/>
    <x v="7"/>
    <x v="29"/>
    <s v="2.3 - MATERIALES Y SUMINISTROS"/>
    <s v="2.3.4 - PRODUCTOS FARMACÉUTICOS"/>
    <s v="N"/>
    <s v="00 - N/A"/>
    <s v="10 - FONDO GENERAL"/>
    <s v="(en blanco)"/>
    <s v="99 - MULTIPROVINCIAL"/>
    <n v="1760000"/>
    <n v="440000"/>
  </r>
  <r>
    <s v="2024"/>
    <x v="0"/>
    <x v="0"/>
    <x v="0"/>
    <x v="0"/>
    <s v="2 - Poder Ejecutivo"/>
    <s v="0203 - MINISTERIO DE DEFENSA"/>
    <s v="0002 - DIRECCION GENERAL DE DRAGAS, PRESAS Y BALIZAMIENTO, M.G"/>
    <x v="0"/>
    <x v="7"/>
    <x v="29"/>
    <s v="2.3 - MATERIALES Y SUMINISTROS"/>
    <s v="2.3.5 - CUERO, CAUCHO Y PLÁSTICO"/>
    <s v="N"/>
    <s v="00 - N/A"/>
    <s v="10 - FONDO GENERAL"/>
    <s v="(en blanco)"/>
    <s v="99 - MULTIPROVINCIAL"/>
    <n v="820000"/>
    <n v="239419"/>
  </r>
  <r>
    <s v="2024"/>
    <x v="0"/>
    <x v="0"/>
    <x v="0"/>
    <x v="0"/>
    <s v="2 - Poder Ejecutivo"/>
    <s v="0203 - MINISTERIO DE DEFENSA"/>
    <s v="0002 - DIRECCION GENERAL DE DRAGAS, PRESAS Y BALIZAMIENTO, M.G"/>
    <x v="0"/>
    <x v="7"/>
    <x v="29"/>
    <s v="2.3 - MATERIALES Y SUMINISTROS"/>
    <s v="2.3.6 - PRODUCTOS DE MINERALES, METÁLICOS Y NO METÁLICOS"/>
    <s v="N"/>
    <s v="00 - N/A"/>
    <s v="10 - FONDO GENERAL"/>
    <s v="(en blanco)"/>
    <s v="99 - MULTIPROVINCIAL"/>
    <n v="1776000"/>
    <n v="411742.44000000006"/>
  </r>
  <r>
    <s v="2024"/>
    <x v="0"/>
    <x v="0"/>
    <x v="0"/>
    <x v="0"/>
    <s v="2 - Poder Ejecutivo"/>
    <s v="0203 - MINISTERIO DE DEFENSA"/>
    <s v="0002 - DIRECCION GENERAL DE DRAGAS, PRESAS Y BALIZAMIENTO, M.G"/>
    <x v="0"/>
    <x v="7"/>
    <x v="29"/>
    <s v="2.3 - MATERIALES Y SUMINISTROS"/>
    <s v="2.3.7 - COMBUSTIBLES, LUBRICANTES, PRODUCTOS QUÍMICOS Y CONEXOS"/>
    <s v="N"/>
    <s v="00 - N/A"/>
    <s v="10 - FONDO GENERAL"/>
    <s v="(en blanco)"/>
    <s v="99 - MULTIPROVINCIAL"/>
    <n v="23848797"/>
    <n v="499860.6"/>
  </r>
  <r>
    <s v="2024"/>
    <x v="0"/>
    <x v="0"/>
    <x v="0"/>
    <x v="0"/>
    <s v="2 - Poder Ejecutivo"/>
    <s v="0203 - MINISTERIO DE DEFENSA"/>
    <s v="0002 - DIRECCION GENERAL DE DRAGAS, PRESAS Y BALIZAMIENTO, M.G"/>
    <x v="0"/>
    <x v="7"/>
    <x v="29"/>
    <s v="2.3 - MATERIALES Y SUMINISTROS"/>
    <s v="2.3.9 - PRODUCTOS Y ÚTILES VARIOS"/>
    <s v="N"/>
    <s v="00 - N/A"/>
    <s v="10 - FONDO GENERAL"/>
    <s v="(en blanco)"/>
    <s v="99 - MULTIPROVINCIAL"/>
    <n v="3305000"/>
    <n v="1035773.7999999999"/>
  </r>
  <r>
    <s v="2024"/>
    <x v="0"/>
    <x v="0"/>
    <x v="0"/>
    <x v="0"/>
    <s v="2 - Poder Ejecutivo"/>
    <s v="0203 - MINISTERIO DE DEFENSA"/>
    <s v="0002 - DIRECCION GENERAL DE ESCUELAS VOCACIONALES"/>
    <x v="2"/>
    <x v="10"/>
    <x v="31"/>
    <s v="2.1 - REMUNERACIONES Y CONTRIBUCIONES"/>
    <s v="2.1.1 - REMUNERACIONES"/>
    <s v="N"/>
    <s v="00 - N/A"/>
    <s v="10 - FONDO GENERAL"/>
    <s v="(en blanco)"/>
    <s v="99 - MULTIPROVINCIAL"/>
    <n v="343631712"/>
    <n v="79262016.519999996"/>
  </r>
  <r>
    <s v="2024"/>
    <x v="0"/>
    <x v="0"/>
    <x v="0"/>
    <x v="0"/>
    <s v="2 - Poder Ejecutivo"/>
    <s v="0203 - MINISTERIO DE DEFENSA"/>
    <s v="0002 - DIRECCION GENERAL DE ESCUELAS VOCACIONALES"/>
    <x v="2"/>
    <x v="10"/>
    <x v="31"/>
    <s v="2.1 - REMUNERACIONES Y CONTRIBUCIONES"/>
    <s v="2.1.2 - SOBRESUELDOS"/>
    <s v="N"/>
    <s v="00 - N/A"/>
    <s v="10 - FONDO GENERAL"/>
    <s v="(en blanco)"/>
    <s v="99 - MULTIPROVINCIAL"/>
    <n v="496000"/>
    <n v="1615200"/>
  </r>
  <r>
    <s v="2024"/>
    <x v="0"/>
    <x v="0"/>
    <x v="0"/>
    <x v="0"/>
    <s v="2 - Poder Ejecutivo"/>
    <s v="0203 - MINISTERIO DE DEFENSA"/>
    <s v="0002 - DIRECCION GENERAL DE ESCUELAS VOCACIONALES"/>
    <x v="2"/>
    <x v="10"/>
    <x v="31"/>
    <s v="2.1 - REMUNERACIONES Y CONTRIBUCIONES"/>
    <s v="2.1.5 - CONTRIBUCIONES A LA SEGURIDAD SOCIAL"/>
    <s v="N"/>
    <s v="00 - N/A"/>
    <s v="10 - FONDO GENERAL"/>
    <s v="(en blanco)"/>
    <s v="99 - MULTIPROVINCIAL"/>
    <n v="15605618"/>
    <n v="3941839.6300000004"/>
  </r>
  <r>
    <s v="2024"/>
    <x v="0"/>
    <x v="0"/>
    <x v="0"/>
    <x v="0"/>
    <s v="2 - Poder Ejecutivo"/>
    <s v="0203 - MINISTERIO DE DEFENSA"/>
    <s v="0002 - DIRECCION GENERAL DE ESCUELAS VOCACIONALES"/>
    <x v="2"/>
    <x v="10"/>
    <x v="31"/>
    <s v="2.2 - CONTRATACIÓN DE SERVICIOS"/>
    <s v="2.2.1 - SERVICIOS BÁSICOS"/>
    <s v="N"/>
    <s v="00 - N/A"/>
    <s v="10 - FONDO GENERAL"/>
    <s v="(en blanco)"/>
    <s v="99 - MULTIPROVINCIAL"/>
    <n v="27000000"/>
    <n v="6361861.3399999999"/>
  </r>
  <r>
    <s v="2024"/>
    <x v="0"/>
    <x v="0"/>
    <x v="0"/>
    <x v="0"/>
    <s v="2 - Poder Ejecutivo"/>
    <s v="0203 - MINISTERIO DE DEFENSA"/>
    <s v="0002 - DIRECCION GENERAL DE ESCUELAS VOCACIONALES"/>
    <x v="2"/>
    <x v="10"/>
    <x v="31"/>
    <s v="2.2 - CONTRATACIÓN DE SERVICIOS"/>
    <s v="2.2.2 - PUBLICIDAD, IMPRESIÓN Y ENCUADERNACIÓN"/>
    <s v="N"/>
    <s v="00 - N/A"/>
    <s v="10 - FONDO GENERAL"/>
    <s v="(en blanco)"/>
    <s v="99 - MULTIPROVINCIAL"/>
    <n v="700000"/>
    <n v="303159.94"/>
  </r>
  <r>
    <s v="2024"/>
    <x v="0"/>
    <x v="0"/>
    <x v="0"/>
    <x v="0"/>
    <s v="2 - Poder Ejecutivo"/>
    <s v="0203 - MINISTERIO DE DEFENSA"/>
    <s v="0002 - DIRECCION GENERAL DE ESCUELAS VOCACIONALES"/>
    <x v="2"/>
    <x v="10"/>
    <x v="31"/>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2"/>
    <x v="10"/>
    <x v="31"/>
    <s v="2.2 - CONTRATACIÓN DE SERVICIOS"/>
    <s v="2.2.3 - VIÁTICOS"/>
    <s v="N"/>
    <s v="00 - N/A"/>
    <s v="10 - FONDO GENERAL"/>
    <s v="(en blanco)"/>
    <s v="99 - MULTIPROVINCIAL"/>
    <n v="3783600"/>
    <n v="418950"/>
  </r>
  <r>
    <s v="2024"/>
    <x v="0"/>
    <x v="0"/>
    <x v="0"/>
    <x v="0"/>
    <s v="2 - Poder Ejecutivo"/>
    <s v="0203 - MINISTERIO DE DEFENSA"/>
    <s v="0002 - DIRECCION GENERAL DE ESCUELAS VOCACIONALES"/>
    <x v="2"/>
    <x v="10"/>
    <x v="31"/>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2"/>
    <x v="10"/>
    <x v="31"/>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2"/>
    <x v="10"/>
    <x v="31"/>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2"/>
    <x v="10"/>
    <x v="31"/>
    <s v="2.2 - CONTRATACIÓN DE SERVICIOS"/>
    <s v="2.2.6 - SEGUROS"/>
    <s v="N"/>
    <s v="00 - N/A"/>
    <s v="10 - FONDO GENERAL"/>
    <s v="(en blanco)"/>
    <s v="99 - MULTIPROVINCIAL"/>
    <n v="5500000"/>
    <n v="152576.6"/>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10 - FONDO GENERAL"/>
    <s v="(en blanco)"/>
    <s v="99 - MULTIPROVINCIAL"/>
    <n v="2100000"/>
    <n v="160975.43"/>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2"/>
    <x v="10"/>
    <x v="31"/>
    <s v="2.2 - CONTRATACIÓN DE SERVICIOS"/>
    <s v="2.2.8 - OTROS SERVICIOS NO INCLUIDOS EN CONCEPTOS ANTERIORES"/>
    <s v="N"/>
    <s v="00 - N/A"/>
    <s v="10 - FONDO GENERAL"/>
    <s v="(en blanco)"/>
    <s v="99 - MULTIPROVINCIAL"/>
    <n v="3100000"/>
    <n v="126260"/>
  </r>
  <r>
    <s v="2024"/>
    <x v="0"/>
    <x v="0"/>
    <x v="0"/>
    <x v="0"/>
    <s v="2 - Poder Ejecutivo"/>
    <s v="0203 - MINISTERIO DE DEFENSA"/>
    <s v="0002 - DIRECCION GENERAL DE ESCUELAS VOCACIONALES"/>
    <x v="2"/>
    <x v="10"/>
    <x v="31"/>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2"/>
    <x v="10"/>
    <x v="31"/>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2"/>
    <x v="10"/>
    <x v="31"/>
    <s v="2.3 - MATERIALES Y SUMINISTROS"/>
    <s v="2.3.1 - ALIMENTOS Y PRODUCTOS AGROFORESTALES"/>
    <s v="N"/>
    <s v="00 - N/A"/>
    <s v="10 - FONDO GENERAL"/>
    <s v="(en blanco)"/>
    <s v="99 - MULTIPROVINCIAL"/>
    <n v="84285000"/>
    <n v="19054325"/>
  </r>
  <r>
    <s v="2024"/>
    <x v="0"/>
    <x v="0"/>
    <x v="0"/>
    <x v="0"/>
    <s v="2 - Poder Ejecutivo"/>
    <s v="0203 - MINISTERIO DE DEFENSA"/>
    <s v="0002 - DIRECCION GENERAL DE ESCUELAS VOCACIONALES"/>
    <x v="2"/>
    <x v="10"/>
    <x v="31"/>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2"/>
    <x v="10"/>
    <x v="31"/>
    <s v="2.3 - MATERIALES Y SUMINISTROS"/>
    <s v="2.3.2 - TEXTILES Y VESTUARIOS"/>
    <s v="N"/>
    <s v="00 - N/A"/>
    <s v="10 - FONDO GENERAL"/>
    <s v="(en blanco)"/>
    <s v="99 - MULTIPROVINCIAL"/>
    <n v="6308238"/>
    <n v="87762.5"/>
  </r>
  <r>
    <s v="2024"/>
    <x v="0"/>
    <x v="0"/>
    <x v="0"/>
    <x v="0"/>
    <s v="2 - Poder Ejecutivo"/>
    <s v="0203 - MINISTERIO DE DEFENSA"/>
    <s v="0002 - DIRECCION GENERAL DE ESCUELAS VOCACIONALES"/>
    <x v="2"/>
    <x v="10"/>
    <x v="31"/>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2"/>
    <x v="10"/>
    <x v="31"/>
    <s v="2.3 - MATERIALES Y SUMINISTROS"/>
    <s v="2.3.3 - PAPEL, CARTÓN E IMPRESOS"/>
    <s v="N"/>
    <s v="00 - N/A"/>
    <s v="10 - FONDO GENERAL"/>
    <s v="(en blanco)"/>
    <s v="99 - MULTIPROVINCIAL"/>
    <n v="1670000"/>
    <n v="30975"/>
  </r>
  <r>
    <s v="2024"/>
    <x v="0"/>
    <x v="0"/>
    <x v="0"/>
    <x v="0"/>
    <s v="2 - Poder Ejecutivo"/>
    <s v="0203 - MINISTERIO DE DEFENSA"/>
    <s v="0002 - DIRECCION GENERAL DE ESCUELAS VOCACIONALES"/>
    <x v="2"/>
    <x v="10"/>
    <x v="31"/>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2"/>
    <x v="10"/>
    <x v="31"/>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2"/>
    <x v="10"/>
    <x v="31"/>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2"/>
    <x v="10"/>
    <x v="31"/>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2"/>
    <x v="10"/>
    <x v="31"/>
    <s v="2.3 - MATERIALES Y SUMINISTROS"/>
    <s v="2.3.6 - PRODUCTOS DE MINERALES, METÁLICOS Y NO METÁLICOS"/>
    <s v="N"/>
    <s v="00 - N/A"/>
    <s v="10 - FONDO GENERAL"/>
    <s v="(en blanco)"/>
    <s v="99 - MULTIPROVINCIAL"/>
    <n v="3376400"/>
    <n v="351079.5"/>
  </r>
  <r>
    <s v="2024"/>
    <x v="0"/>
    <x v="0"/>
    <x v="0"/>
    <x v="0"/>
    <s v="2 - Poder Ejecutivo"/>
    <s v="0203 - MINISTERIO DE DEFENSA"/>
    <s v="0002 - DIRECCION GENERAL DE ESCUELAS VOCACIONALES"/>
    <x v="2"/>
    <x v="10"/>
    <x v="31"/>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2"/>
    <x v="10"/>
    <x v="31"/>
    <s v="2.3 - MATERIALES Y SUMINISTROS"/>
    <s v="2.3.7 - COMBUSTIBLES, LUBRICANTES, PRODUCTOS QUÍMICOS Y CONEXOS"/>
    <s v="N"/>
    <s v="00 - N/A"/>
    <s v="10 - FONDO GENERAL"/>
    <s v="(en blanco)"/>
    <s v="99 - MULTIPROVINCIAL"/>
    <n v="36085762"/>
    <n v="6963399.7599999998"/>
  </r>
  <r>
    <s v="2024"/>
    <x v="0"/>
    <x v="0"/>
    <x v="0"/>
    <x v="0"/>
    <s v="2 - Poder Ejecutivo"/>
    <s v="0203 - MINISTERIO DE DEFENSA"/>
    <s v="0002 - DIRECCION GENERAL DE ESCUELAS VOCACIONALES"/>
    <x v="2"/>
    <x v="10"/>
    <x v="31"/>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2"/>
    <x v="10"/>
    <x v="31"/>
    <s v="2.3 - MATERIALES Y SUMINISTROS"/>
    <s v="2.3.9 - PRODUCTOS Y ÚTILES VARIOS"/>
    <s v="N"/>
    <s v="00 - N/A"/>
    <s v="10 - FONDO GENERAL"/>
    <s v="(en blanco)"/>
    <s v="99 - MULTIPROVINCIAL"/>
    <n v="9200000"/>
    <n v="225852"/>
  </r>
  <r>
    <s v="2024"/>
    <x v="0"/>
    <x v="0"/>
    <x v="0"/>
    <x v="0"/>
    <s v="2 - Poder Ejecutivo"/>
    <s v="0203 - MINISTERIO DE DEFENSA"/>
    <s v="0002 - DIRECCION GENERAL DE ESCUELAS VOCACIONALES"/>
    <x v="2"/>
    <x v="10"/>
    <x v="31"/>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2"/>
    <x v="4"/>
    <x v="6"/>
    <s v="2.1 - REMUNERACIONES Y CONTRIBUCIONES"/>
    <s v="2.1.1 - REMUNERACIONES"/>
    <s v="N"/>
    <s v="00 - N/A"/>
    <s v="10 - FONDO GENERAL"/>
    <s v="(en blanco)"/>
    <s v="99 - MULTIPROVINCIAL"/>
    <n v="25792000"/>
    <n v="5316000"/>
  </r>
  <r>
    <s v="2024"/>
    <x v="0"/>
    <x v="0"/>
    <x v="0"/>
    <x v="0"/>
    <s v="2 - Poder Ejecutivo"/>
    <s v="0203 - MINISTERIO DE DEFENSA"/>
    <s v="0002 - DIRECCION GENERAL DE ESCUELAS VOCACIONALES"/>
    <x v="2"/>
    <x v="4"/>
    <x v="6"/>
    <s v="2.1 - REMUNERACIONES Y CONTRIBUCIONES"/>
    <s v="2.1.2 - SOBRESUELDOS"/>
    <s v="N"/>
    <s v="00 - N/A"/>
    <s v="10 - FONDO GENERAL"/>
    <s v="(en blanco)"/>
    <s v="99 - MULTIPROVINCIAL"/>
    <n v="21344400"/>
    <n v="5837500"/>
  </r>
  <r>
    <s v="2024"/>
    <x v="0"/>
    <x v="0"/>
    <x v="0"/>
    <x v="0"/>
    <s v="2 - Poder Ejecutivo"/>
    <s v="0203 - MINISTERIO DE DEFENSA"/>
    <s v="0002 - DIRECCION GENERAL DE ESCUELAS VOCACIONALES"/>
    <x v="2"/>
    <x v="4"/>
    <x v="6"/>
    <s v="2.1 - REMUNERACIONES Y CONTRIBUCIONES"/>
    <s v="2.1.5 - CONTRIBUCIONES A LA SEGURIDAD SOCIAL"/>
    <s v="N"/>
    <s v="00 - N/A"/>
    <s v="10 - FONDO GENERAL"/>
    <s v="(en blanco)"/>
    <s v="99 - MULTIPROVINCIAL"/>
    <n v="1961780"/>
    <n v="438038.4"/>
  </r>
  <r>
    <s v="2024"/>
    <x v="0"/>
    <x v="0"/>
    <x v="0"/>
    <x v="0"/>
    <s v="2 - Poder Ejecutivo"/>
    <s v="0203 - MINISTERIO DE DEFENSA"/>
    <s v="0002 - DIRECCION GENERAL DE ESCUELAS VOCACIONALES"/>
    <x v="2"/>
    <x v="4"/>
    <x v="6"/>
    <s v="2.2 - CONTRATACIÓN DE SERVICIOS"/>
    <s v="2.2.3 - VIÁTICOS"/>
    <s v="N"/>
    <s v="00 - N/A"/>
    <s v="10 - FONDO GENERAL"/>
    <s v="(en blanco)"/>
    <s v="99 - MULTIPROVINCIAL"/>
    <n v="840000"/>
    <n v="43400"/>
  </r>
  <r>
    <s v="2024"/>
    <x v="0"/>
    <x v="0"/>
    <x v="0"/>
    <x v="0"/>
    <s v="2 - Poder Ejecutivo"/>
    <s v="0203 - MINISTERIO DE DEFENSA"/>
    <s v="0002 - DIRECCION GENERAL DE ESCUELAS VOCACIONALES"/>
    <x v="2"/>
    <x v="4"/>
    <x v="6"/>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2"/>
    <x v="4"/>
    <x v="6"/>
    <s v="2.2 - CONTRATACIÓN DE SERVICIOS"/>
    <s v="2.2.6 - SEGUROS"/>
    <s v="N"/>
    <s v="00 - N/A"/>
    <s v="10 - FONDO GENERAL"/>
    <s v="(en blanco)"/>
    <s v="99 - MULTIPROVINCIAL"/>
    <n v="150000"/>
    <n v="0"/>
  </r>
  <r>
    <s v="2024"/>
    <x v="0"/>
    <x v="0"/>
    <x v="0"/>
    <x v="0"/>
    <s v="2 - Poder Ejecutivo"/>
    <s v="0203 - MINISTERIO DE DEFENSA"/>
    <s v="0002 - DIRECCION GENERAL DE ESCUELAS VOCACIONALES"/>
    <x v="2"/>
    <x v="4"/>
    <x v="6"/>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2"/>
    <x v="4"/>
    <x v="6"/>
    <s v="2.3 - MATERIALES Y SUMINISTROS"/>
    <s v="2.3.1 - ALIMENTOS Y PRODUCTOS AGROFORESTALES"/>
    <s v="N"/>
    <s v="00 - N/A"/>
    <s v="10 - FONDO GENERAL"/>
    <s v="(en blanco)"/>
    <s v="99 - MULTIPROVINCIAL"/>
    <n v="12116895"/>
    <n v="2732435.4"/>
  </r>
  <r>
    <s v="2024"/>
    <x v="0"/>
    <x v="0"/>
    <x v="0"/>
    <x v="0"/>
    <s v="2 - Poder Ejecutivo"/>
    <s v="0203 - MINISTERIO DE DEFENSA"/>
    <s v="0002 - DIRECCION GENERAL DE ESCUELAS VOCACIONALES"/>
    <x v="2"/>
    <x v="4"/>
    <x v="6"/>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2"/>
    <x v="4"/>
    <x v="6"/>
    <s v="2.3 - MATERIALES Y SUMINISTROS"/>
    <s v="2.3.3 - PAPEL, CARTÓN E IMPRESOS"/>
    <s v="N"/>
    <s v="00 - N/A"/>
    <s v="10 - FONDO GENERAL"/>
    <s v="(en blanco)"/>
    <s v="99 - MULTIPROVINCIAL"/>
    <n v="500000"/>
    <n v="121321.7"/>
  </r>
  <r>
    <s v="2024"/>
    <x v="0"/>
    <x v="0"/>
    <x v="0"/>
    <x v="0"/>
    <s v="2 - Poder Ejecutivo"/>
    <s v="0203 - MINISTERIO DE DEFENSA"/>
    <s v="0002 - DIRECCION GENERAL DE ESCUELAS VOCACIONALES"/>
    <x v="2"/>
    <x v="4"/>
    <x v="6"/>
    <s v="2.3 - MATERIALES Y SUMINISTROS"/>
    <s v="2.3.5 - CUERO, CAUCHO Y PLÁSTICO"/>
    <s v="N"/>
    <s v="00 - N/A"/>
    <s v="10 - FONDO GENERAL"/>
    <s v="(en blanco)"/>
    <s v="99 - MULTIPROVINCIAL"/>
    <n v="204944"/>
    <n v="708"/>
  </r>
  <r>
    <s v="2024"/>
    <x v="0"/>
    <x v="0"/>
    <x v="0"/>
    <x v="0"/>
    <s v="2 - Poder Ejecutivo"/>
    <s v="0203 - MINISTERIO DE DEFENSA"/>
    <s v="0002 - DIRECCION GENERAL DE ESCUELAS VOCACIONALES"/>
    <x v="2"/>
    <x v="4"/>
    <x v="6"/>
    <s v="2.3 - MATERIALES Y SUMINISTROS"/>
    <s v="2.3.6 - PRODUCTOS DE MINERALES, METÁLICOS Y NO METÁLICOS"/>
    <s v="N"/>
    <s v="00 - N/A"/>
    <s v="10 - FONDO GENERAL"/>
    <s v="(en blanco)"/>
    <s v="99 - MULTIPROVINCIAL"/>
    <n v="674540"/>
    <n v="117288.34"/>
  </r>
  <r>
    <s v="2024"/>
    <x v="0"/>
    <x v="0"/>
    <x v="0"/>
    <x v="0"/>
    <s v="2 - Poder Ejecutivo"/>
    <s v="0203 - MINISTERIO DE DEFENSA"/>
    <s v="0002 - DIRECCION GENERAL DE ESCUELAS VOCACIONALES"/>
    <x v="2"/>
    <x v="4"/>
    <x v="6"/>
    <s v="2.3 - MATERIALES Y SUMINISTROS"/>
    <s v="2.3.7 - COMBUSTIBLES, LUBRICANTES, PRODUCTOS QUÍMICOS Y CONEXOS"/>
    <s v="N"/>
    <s v="00 - N/A"/>
    <s v="10 - FONDO GENERAL"/>
    <s v="(en blanco)"/>
    <s v="99 - MULTIPROVINCIAL"/>
    <n v="9774342"/>
    <n v="2329326.6"/>
  </r>
  <r>
    <s v="2024"/>
    <x v="0"/>
    <x v="0"/>
    <x v="0"/>
    <x v="0"/>
    <s v="2 - Poder Ejecutivo"/>
    <s v="0203 - MINISTERIO DE DEFENSA"/>
    <s v="0002 - DIRECCION GENERAL DE ESCUELAS VOCACIONALES"/>
    <x v="2"/>
    <x v="4"/>
    <x v="6"/>
    <s v="2.3 - MATERIALES Y SUMINISTROS"/>
    <s v="2.3.9 - PRODUCTOS Y ÚTILES VARIOS"/>
    <s v="N"/>
    <s v="00 - N/A"/>
    <s v="10 - FONDO GENERAL"/>
    <s v="(en blanco)"/>
    <s v="99 - MULTIPROVINCIAL"/>
    <n v="3671143"/>
    <n v="443456.98"/>
  </r>
  <r>
    <s v="2024"/>
    <x v="0"/>
    <x v="0"/>
    <x v="0"/>
    <x v="0"/>
    <s v="2 - Poder Ejecutivo"/>
    <s v="0203 - MINISTERIO DE DEFENSA"/>
    <s v="0002 - HOSPITAL MILITAR FAD DR RAMON DE LARA"/>
    <x v="2"/>
    <x v="3"/>
    <x v="28"/>
    <s v="2.1 - REMUNERACIONES Y CONTRIBUCIONES"/>
    <s v="2.1.1 - REMUNERACIONES"/>
    <s v="N"/>
    <s v="00 - N/A"/>
    <s v="10 - FONDO GENERAL"/>
    <s v="(en blanco)"/>
    <s v="99 - MULTIPROVINCIAL"/>
    <n v="839473778"/>
    <n v="135434864.68000001"/>
  </r>
  <r>
    <s v="2024"/>
    <x v="0"/>
    <x v="0"/>
    <x v="0"/>
    <x v="0"/>
    <s v="2 - Poder Ejecutivo"/>
    <s v="0203 - MINISTERIO DE DEFENSA"/>
    <s v="0002 - HOSPITAL MILITAR FAD DR RAMON DE LARA"/>
    <x v="2"/>
    <x v="3"/>
    <x v="28"/>
    <s v="2.1 - REMUNERACIONES Y CONTRIBUCIONES"/>
    <s v="2.1.2 - SOBRESUELDOS"/>
    <s v="N"/>
    <s v="00 - N/A"/>
    <s v="10 - FONDO GENERAL"/>
    <s v="(en blanco)"/>
    <s v="99 - MULTIPROVINCIAL"/>
    <n v="505938"/>
    <n v="85200"/>
  </r>
  <r>
    <s v="2024"/>
    <x v="0"/>
    <x v="0"/>
    <x v="0"/>
    <x v="0"/>
    <s v="2 - Poder Ejecutivo"/>
    <s v="0203 - MINISTERIO DE DEFENSA"/>
    <s v="0002 - HOSPITAL MILITAR FAD DR RAMON DE LARA"/>
    <x v="2"/>
    <x v="3"/>
    <x v="28"/>
    <s v="2.1 - REMUNERACIONES Y CONTRIBUCIONES"/>
    <s v="2.1.5 - CONTRIBUCIONES A LA SEGURIDAD SOCIAL"/>
    <s v="N"/>
    <s v="00 - N/A"/>
    <s v="10 - FONDO GENERAL"/>
    <s v="(en blanco)"/>
    <s v="99 - MULTIPROVINCIAL"/>
    <n v="27721694"/>
    <n v="4915289.7699999996"/>
  </r>
  <r>
    <s v="2024"/>
    <x v="0"/>
    <x v="0"/>
    <x v="0"/>
    <x v="0"/>
    <s v="2 - Poder Ejecutivo"/>
    <s v="0203 - MINISTERIO DE DEFENSA"/>
    <s v="0002 - HOSPITAL MILITAR FAD DR RAMON DE LARA"/>
    <x v="2"/>
    <x v="3"/>
    <x v="28"/>
    <s v="2.2 - CONTRATACIÓN DE SERVICIOS"/>
    <s v="2.2.1 - SERVICIOS BÁSICOS"/>
    <s v="N"/>
    <s v="00 - N/A"/>
    <s v="10 - FONDO GENERAL"/>
    <s v="(en blanco)"/>
    <s v="99 - MULTIPROVINCIAL"/>
    <n v="240000"/>
    <n v="40000"/>
  </r>
  <r>
    <s v="2024"/>
    <x v="0"/>
    <x v="0"/>
    <x v="0"/>
    <x v="0"/>
    <s v="2 - Poder Ejecutivo"/>
    <s v="0203 - MINISTERIO DE DEFENSA"/>
    <s v="0002 - HOSPITAL MILITAR FAD DR RAMON DE LARA"/>
    <x v="2"/>
    <x v="3"/>
    <x v="28"/>
    <s v="2.2 - CONTRATACIÓN DE SERVICIOS"/>
    <s v="2.2.1 - SERVICIOS BÁSICOS"/>
    <s v="N"/>
    <s v="00 - N/A"/>
    <s v="20 - FONDOS CON DESTINO ESPECÍFICO"/>
    <s v="(en blanco)"/>
    <s v="99 - MULTIPROVINCIAL"/>
    <n v="0"/>
    <n v="15288.34"/>
  </r>
  <r>
    <s v="2024"/>
    <x v="0"/>
    <x v="0"/>
    <x v="0"/>
    <x v="0"/>
    <s v="2 - Poder Ejecutivo"/>
    <s v="0203 - MINISTERIO DE DEFENSA"/>
    <s v="0002 - HOSPITAL MILITAR FAD DR RAMON DE LARA"/>
    <x v="2"/>
    <x v="3"/>
    <x v="28"/>
    <s v="2.2 - CONTRATACIÓN DE SERVICIOS"/>
    <s v="2.2.2 - PUBLICIDAD, IMPRESIÓN Y ENCUADERNACIÓN"/>
    <s v="N"/>
    <s v="00 - N/A"/>
    <s v="20 - FONDOS CON DESTINO ESPECÍFICO"/>
    <s v="(en blanco)"/>
    <s v="99 - MULTIPROVINCIAL"/>
    <n v="0"/>
    <n v="0"/>
  </r>
  <r>
    <s v="2024"/>
    <x v="0"/>
    <x v="0"/>
    <x v="0"/>
    <x v="0"/>
    <s v="2 - Poder Ejecutivo"/>
    <s v="0203 - MINISTERIO DE DEFENSA"/>
    <s v="0002 - HOSPITAL MILITAR FAD DR RAMON DE LARA"/>
    <x v="2"/>
    <x v="3"/>
    <x v="28"/>
    <s v="2.2 - CONTRATACIÓN DE SERVICIOS"/>
    <s v="2.2.5 - ALQUILERES Y RENTAS"/>
    <s v="N"/>
    <s v="00 - N/A"/>
    <s v="20 - FONDOS CON DESTINO ESPECÍFICO"/>
    <s v="(en blanco)"/>
    <s v="99 - MULTIPROVINCIAL"/>
    <n v="0"/>
    <n v="224200"/>
  </r>
  <r>
    <s v="2024"/>
    <x v="0"/>
    <x v="0"/>
    <x v="0"/>
    <x v="0"/>
    <s v="2 - Poder Ejecutivo"/>
    <s v="0203 - MINISTERIO DE DEFENSA"/>
    <s v="0002 - HOSPITAL MILITAR FAD DR RAMON DE LARA"/>
    <x v="2"/>
    <x v="3"/>
    <x v="28"/>
    <s v="2.2 - CONTRATACIÓN DE SERVICIOS"/>
    <s v="2.2.7 - SERVICIOS DE CONSERVACIÓN, REPARACIONES MENORES E INSTALACIONES TEMPORALES"/>
    <s v="N"/>
    <s v="00 - N/A"/>
    <s v="10 - FONDO GENERAL"/>
    <s v="(en blanco)"/>
    <s v="99 - MULTIPROVINCIAL"/>
    <n v="0"/>
    <n v="0"/>
  </r>
  <r>
    <s v="2024"/>
    <x v="0"/>
    <x v="0"/>
    <x v="0"/>
    <x v="0"/>
    <s v="2 - Poder Ejecutivo"/>
    <s v="0203 - MINISTERIO DE DEFENSA"/>
    <s v="0002 - HOSPITAL MILITAR FAD DR RAMON DE LARA"/>
    <x v="2"/>
    <x v="3"/>
    <x v="28"/>
    <s v="2.2 - CONTRATACIÓN DE SERVICIOS"/>
    <s v="2.2.7 - SERVICIOS DE CONSERVACIÓN, REPARACIONES MENORES E INSTALACIONES TEMPORALES"/>
    <s v="N"/>
    <s v="00 - N/A"/>
    <s v="20 - FONDOS CON DESTINO ESPECÍFICO"/>
    <s v="(en blanco)"/>
    <s v="99 - MULTIPROVINCIAL"/>
    <n v="0"/>
    <n v="773864.06"/>
  </r>
  <r>
    <s v="2024"/>
    <x v="0"/>
    <x v="0"/>
    <x v="0"/>
    <x v="0"/>
    <s v="2 - Poder Ejecutivo"/>
    <s v="0203 - MINISTERIO DE DEFENSA"/>
    <s v="0002 - HOSPITAL MILITAR FAD DR RAMON DE LARA"/>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1 - ALIMENTOS Y PRODUCTOS AGROFORESTALES"/>
    <s v="N"/>
    <s v="00 - N/A"/>
    <s v="10 - FONDO GENERAL"/>
    <s v="(en blanco)"/>
    <s v="99 - MULTIPROVINCIAL"/>
    <n v="10800000"/>
    <n v="2698200"/>
  </r>
  <r>
    <s v="2024"/>
    <x v="0"/>
    <x v="0"/>
    <x v="0"/>
    <x v="0"/>
    <s v="2 - Poder Ejecutivo"/>
    <s v="0203 - MINISTERIO DE DEFENSA"/>
    <s v="0002 - HOSPITAL MILITAR FAD DR RAMON DE LARA"/>
    <x v="2"/>
    <x v="3"/>
    <x v="28"/>
    <s v="2.3 - MATERIALES Y SUMINISTROS"/>
    <s v="2.3.1 - ALIMENTOS Y PRODUCTOS AGROFORESTALES"/>
    <s v="N"/>
    <s v="00 - N/A"/>
    <s v="20 - FONDOS CON DESTINO ESPECÍFICO"/>
    <s v="(en blanco)"/>
    <s v="99 - MULTIPROVINCIAL"/>
    <n v="0"/>
    <n v="93645.51"/>
  </r>
  <r>
    <s v="2024"/>
    <x v="0"/>
    <x v="0"/>
    <x v="0"/>
    <x v="0"/>
    <s v="2 - Poder Ejecutivo"/>
    <s v="0203 - MINISTERIO DE DEFENSA"/>
    <s v="0002 - HOSPITAL MILITAR FAD DR RAMON DE LARA"/>
    <x v="2"/>
    <x v="3"/>
    <x v="28"/>
    <s v="2.3 - MATERIALES Y SUMINISTROS"/>
    <s v="2.3.2 - TEXTILES Y VESTUARIOS"/>
    <s v="N"/>
    <s v="00 - N/A"/>
    <s v="20 - FONDOS CON DESTINO ESPECÍFICO"/>
    <s v="(en blanco)"/>
    <s v="99 - MULTIPROVINCIAL"/>
    <n v="0"/>
    <n v="336939.56"/>
  </r>
  <r>
    <s v="2024"/>
    <x v="0"/>
    <x v="0"/>
    <x v="0"/>
    <x v="0"/>
    <s v="2 - Poder Ejecutivo"/>
    <s v="0203 - MINISTERIO DE DEFENSA"/>
    <s v="0002 - HOSPITAL MILITAR FAD DR RAMON DE LARA"/>
    <x v="2"/>
    <x v="3"/>
    <x v="28"/>
    <s v="2.3 - MATERIALES Y SUMINISTROS"/>
    <s v="2.3.3 - PAPEL, CARTÓN E IMPRESOS"/>
    <s v="N"/>
    <s v="00 - N/A"/>
    <s v="20 - FONDOS CON DESTINO ESPECÍFICO"/>
    <s v="(en blanco)"/>
    <s v="99 - MULTIPROVINCIAL"/>
    <n v="275392093"/>
    <n v="553363.4"/>
  </r>
  <r>
    <s v="2024"/>
    <x v="0"/>
    <x v="0"/>
    <x v="0"/>
    <x v="0"/>
    <s v="2 - Poder Ejecutivo"/>
    <s v="0203 - MINISTERIO DE DEFENSA"/>
    <s v="0002 - HOSPITAL MILITAR FAD DR RAMON DE LARA"/>
    <x v="2"/>
    <x v="3"/>
    <x v="28"/>
    <s v="2.3 - MATERIALES Y SUMINISTROS"/>
    <s v="2.3.4 - PRODUCTOS FARMACÉUTICOS"/>
    <s v="N"/>
    <s v="00 - N/A"/>
    <s v="10 - FONDO GENERAL"/>
    <s v="(en blanco)"/>
    <s v="99 - MULTIPROVINCIAL"/>
    <n v="60000000"/>
    <n v="8677426.9299999997"/>
  </r>
  <r>
    <s v="2024"/>
    <x v="0"/>
    <x v="0"/>
    <x v="0"/>
    <x v="0"/>
    <s v="2 - Poder Ejecutivo"/>
    <s v="0203 - MINISTERIO DE DEFENSA"/>
    <s v="0002 - HOSPITAL MILITAR FAD DR RAMON DE LARA"/>
    <x v="2"/>
    <x v="3"/>
    <x v="28"/>
    <s v="2.3 - MATERIALES Y SUMINISTROS"/>
    <s v="2.3.5 - CUERO, CAUCHO Y PLÁSTICO"/>
    <s v="N"/>
    <s v="00 - N/A"/>
    <s v="20 - FONDOS CON DESTINO ESPECÍFICO"/>
    <s v="(en blanco)"/>
    <s v="99 - MULTIPROVINCIAL"/>
    <n v="0"/>
    <n v="13688"/>
  </r>
  <r>
    <s v="2024"/>
    <x v="0"/>
    <x v="0"/>
    <x v="0"/>
    <x v="0"/>
    <s v="2 - Poder Ejecutivo"/>
    <s v="0203 - MINISTERIO DE DEFENSA"/>
    <s v="0002 - HOSPITAL MILITAR FAD DR RAMON DE LARA"/>
    <x v="2"/>
    <x v="3"/>
    <x v="28"/>
    <s v="2.3 - MATERIALES Y SUMINISTROS"/>
    <s v="2.3.6 - PRODUCTOS DE MINERALES, METÁLICOS Y NO METÁLICOS"/>
    <s v="N"/>
    <s v="00 - N/A"/>
    <s v="20 - FONDOS CON DESTINO ESPECÍFICO"/>
    <s v="(en blanco)"/>
    <s v="99 - MULTIPROVINCIAL"/>
    <n v="0"/>
    <n v="7235.76"/>
  </r>
  <r>
    <s v="2024"/>
    <x v="0"/>
    <x v="0"/>
    <x v="0"/>
    <x v="0"/>
    <s v="2 - Poder Ejecutivo"/>
    <s v="0203 - MINISTERIO DE DEFENSA"/>
    <s v="0002 - HOSPITAL MILITAR FAD DR RAMON DE LARA"/>
    <x v="2"/>
    <x v="3"/>
    <x v="28"/>
    <s v="2.3 - MATERIALES Y SUMINISTROS"/>
    <s v="2.3.7 - COMBUSTIBLES, LUBRICANTES, PRODUCTOS QUÍMICOS Y CONEXOS"/>
    <s v="N"/>
    <s v="00 - N/A"/>
    <s v="10 - FONDO GENERAL"/>
    <s v="(en blanco)"/>
    <s v="99 - MULTIPROVINCIAL"/>
    <n v="38640000"/>
    <n v="1428400.94"/>
  </r>
  <r>
    <s v="2024"/>
    <x v="0"/>
    <x v="0"/>
    <x v="0"/>
    <x v="0"/>
    <s v="2 - Poder Ejecutivo"/>
    <s v="0203 - MINISTERIO DE DEFENSA"/>
    <s v="0002 - HOSPITAL MILITAR FAD DR RAMON DE LARA"/>
    <x v="2"/>
    <x v="3"/>
    <x v="28"/>
    <s v="2.3 - MATERIALES Y SUMINISTROS"/>
    <s v="2.3.7 - COMBUSTIBLES, LUBRICANTES, PRODUCTOS QUÍMICOS Y CONEXOS"/>
    <s v="N"/>
    <s v="00 - N/A"/>
    <s v="20 - FONDOS CON DESTINO ESPECÍFICO"/>
    <s v="(en blanco)"/>
    <s v="99 - MULTIPROVINCIAL"/>
    <n v="0"/>
    <n v="118896.56"/>
  </r>
  <r>
    <s v="2024"/>
    <x v="0"/>
    <x v="0"/>
    <x v="0"/>
    <x v="0"/>
    <s v="2 - Poder Ejecutivo"/>
    <s v="0203 - MINISTERIO DE DEFENSA"/>
    <s v="0002 - HOSPITAL MILITAR FAD DR RAMON DE LARA"/>
    <x v="2"/>
    <x v="3"/>
    <x v="28"/>
    <s v="2.3 - MATERIALES Y SUMINISTROS"/>
    <s v="2.3.9 - PRODUCTOS Y ÚTILES VARIOS"/>
    <s v="N"/>
    <s v="00 - N/A"/>
    <s v="10 - FONDO GENERAL"/>
    <s v="(en blanco)"/>
    <s v="99 - MULTIPROVINCIAL"/>
    <n v="67246003"/>
    <n v="5374811.0999999996"/>
  </r>
  <r>
    <s v="2024"/>
    <x v="0"/>
    <x v="0"/>
    <x v="0"/>
    <x v="0"/>
    <s v="2 - Poder Ejecutivo"/>
    <s v="0203 - MINISTERIO DE DEFENSA"/>
    <s v="0002 - HOSPITAL MILITAR FAD DR RAMON DE LARA"/>
    <x v="2"/>
    <x v="3"/>
    <x v="28"/>
    <s v="2.3 - MATERIALES Y SUMINISTROS"/>
    <s v="2.3.9 - PRODUCTOS Y ÚTILES VARIOS"/>
    <s v="N"/>
    <s v="00 - N/A"/>
    <s v="20 - FONDOS CON DESTINO ESPECÍFICO"/>
    <s v="(en blanco)"/>
    <s v="99 - MULTIPROVINCIAL"/>
    <n v="0"/>
    <n v="1247027.26"/>
  </r>
  <r>
    <s v="2024"/>
    <x v="0"/>
    <x v="0"/>
    <x v="0"/>
    <x v="0"/>
    <s v="2 - Poder Ejecutivo"/>
    <s v="0203 - MINISTERIO DE DEFENSA"/>
    <s v="0003 - DIRECCIÓN GENERAL DE COMUNIDADES FRONTERIZAS"/>
    <x v="1"/>
    <x v="12"/>
    <x v="32"/>
    <s v="2.1 - REMUNERACIONES Y CONTRIBUCIONES"/>
    <s v="2.1.1 - REMUNERACIONES"/>
    <s v="N"/>
    <s v="00 - N/A"/>
    <s v="10 - FONDO GENERAL"/>
    <s v="(en blanco)"/>
    <s v="99 - MULTIPROVINCIAL"/>
    <n v="15664483"/>
    <n v="2409920.42"/>
  </r>
  <r>
    <s v="2024"/>
    <x v="0"/>
    <x v="0"/>
    <x v="0"/>
    <x v="0"/>
    <s v="2 - Poder Ejecutivo"/>
    <s v="0203 - MINISTERIO DE DEFENSA"/>
    <s v="0003 - DIRECCIÓN GENERAL DE COMUNIDADES FRONTERIZAS"/>
    <x v="1"/>
    <x v="12"/>
    <x v="32"/>
    <s v="2.1 - REMUNERACIONES Y CONTRIBUCIONES"/>
    <s v="2.1.5 - CONTRIBUCIONES A LA SEGURIDAD SOCIAL"/>
    <s v="N"/>
    <s v="00 - N/A"/>
    <s v="10 - FONDO GENERAL"/>
    <s v="(en blanco)"/>
    <s v="99 - MULTIPROVINCIAL"/>
    <n v="265970"/>
    <n v="42408.38"/>
  </r>
  <r>
    <s v="2024"/>
    <x v="0"/>
    <x v="0"/>
    <x v="0"/>
    <x v="0"/>
    <s v="2 - Poder Ejecutivo"/>
    <s v="0203 - MINISTERIO DE DEFENSA"/>
    <s v="0003 - DIRECCIÓN GENERAL DE COMUNIDADES FRONTERIZAS"/>
    <x v="1"/>
    <x v="12"/>
    <x v="32"/>
    <s v="2.2 - CONTRATACIÓN DE SERVICIOS"/>
    <s v="2.2.1 - SERVICIOS BÁSICOS"/>
    <s v="N"/>
    <s v="00 - N/A"/>
    <s v="10 - FONDO GENERAL"/>
    <s v="(en blanco)"/>
    <s v="99 - MULTIPROVINCIAL"/>
    <n v="300000"/>
    <n v="19797.38"/>
  </r>
  <r>
    <s v="2024"/>
    <x v="0"/>
    <x v="0"/>
    <x v="0"/>
    <x v="0"/>
    <s v="2 - Poder Ejecutivo"/>
    <s v="0203 - MINISTERIO DE DEFENSA"/>
    <s v="0003 - DIRECCIÓN GENERAL DE COMUNIDADES FRONTERIZAS"/>
    <x v="1"/>
    <x v="12"/>
    <x v="32"/>
    <s v="2.2 - CONTRATACIÓN DE SERVICIOS"/>
    <s v="2.2.3 - VIÁTICOS"/>
    <s v="N"/>
    <s v="00 - N/A"/>
    <s v="10 - FONDO GENERAL"/>
    <s v="(en blanco)"/>
    <s v="99 - MULTIPROVINCIAL"/>
    <n v="888000"/>
    <n v="147650"/>
  </r>
  <r>
    <s v="2024"/>
    <x v="0"/>
    <x v="0"/>
    <x v="0"/>
    <x v="0"/>
    <s v="2 - Poder Ejecutivo"/>
    <s v="0203 - MINISTERIO DE DEFENSA"/>
    <s v="0003 - DIRECCIÓN GENERAL DE COMUNIDADES FRONTERIZAS"/>
    <x v="1"/>
    <x v="12"/>
    <x v="32"/>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1"/>
    <x v="12"/>
    <x v="32"/>
    <s v="2.3 - MATERIALES Y SUMINISTROS"/>
    <s v="2.3.1 - ALIMENTOS Y PRODUCTOS AGROFORESTALES"/>
    <s v="N"/>
    <s v="00 - N/A"/>
    <s v="10 - FONDO GENERAL"/>
    <s v="(en blanco)"/>
    <s v="99 - MULTIPROVINCIAL"/>
    <n v="6109143"/>
    <n v="1323899.44"/>
  </r>
  <r>
    <s v="2024"/>
    <x v="0"/>
    <x v="0"/>
    <x v="0"/>
    <x v="0"/>
    <s v="2 - Poder Ejecutivo"/>
    <s v="0203 - MINISTERIO DE DEFENSA"/>
    <s v="0003 - DIRECCIÓN GENERAL DE COMUNIDADES FRONTERIZAS"/>
    <x v="1"/>
    <x v="12"/>
    <x v="32"/>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1"/>
    <x v="12"/>
    <x v="32"/>
    <s v="2.3 - MATERIALES Y SUMINISTROS"/>
    <s v="2.3.4 - PRODUCTOS FARMACÉUTICOS"/>
    <s v="N"/>
    <s v="00 - N/A"/>
    <s v="10 - FONDO GENERAL"/>
    <s v="(en blanco)"/>
    <s v="99 - MULTIPROVINCIAL"/>
    <n v="1642982"/>
    <n v="221991"/>
  </r>
  <r>
    <s v="2024"/>
    <x v="0"/>
    <x v="0"/>
    <x v="0"/>
    <x v="0"/>
    <s v="2 - Poder Ejecutivo"/>
    <s v="0203 - MINISTERIO DE DEFENSA"/>
    <s v="0003 - DIRECCIÓN GENERAL DE COMUNIDADES FRONTERIZAS"/>
    <x v="1"/>
    <x v="12"/>
    <x v="32"/>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1"/>
    <x v="12"/>
    <x v="32"/>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1"/>
    <x v="12"/>
    <x v="32"/>
    <s v="2.3 - MATERIALES Y SUMINISTROS"/>
    <s v="2.3.7 - COMBUSTIBLES, LUBRICANTES, PRODUCTOS QUÍMICOS Y CONEXOS"/>
    <s v="N"/>
    <s v="00 - N/A"/>
    <s v="10 - FONDO GENERAL"/>
    <s v="(en blanco)"/>
    <s v="99 - MULTIPROVINCIAL"/>
    <n v="5205340"/>
    <n v="1200000"/>
  </r>
  <r>
    <s v="2024"/>
    <x v="0"/>
    <x v="0"/>
    <x v="0"/>
    <x v="0"/>
    <s v="2 - Poder Ejecutivo"/>
    <s v="0203 - MINISTERIO DE DEFENSA"/>
    <s v="0003 - DIRECCIÓN GENERAL DE COMUNIDADES FRONTERIZAS"/>
    <x v="1"/>
    <x v="12"/>
    <x v="32"/>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2"/>
    <x v="10"/>
    <x v="24"/>
    <s v="2.1 - REMUNERACIONES Y CONTRIBUCIONES"/>
    <s v="2.1.1 - REMUNERACIONES"/>
    <s v="N"/>
    <s v="00 - N/A"/>
    <s v="10 - FONDO GENERAL"/>
    <s v="(en blanco)"/>
    <s v="32 - SANTO DOMINGO"/>
    <n v="28782000"/>
    <n v="6172000"/>
  </r>
  <r>
    <s v="2024"/>
    <x v="0"/>
    <x v="0"/>
    <x v="0"/>
    <x v="0"/>
    <s v="2 - Poder Ejecutivo"/>
    <s v="0203 - MINISTERIO DE DEFENSA"/>
    <s v="0003 - ESCUELA DE GRADUADOS DE ESTUDIOS MILITARES DEL EJERCITO DE REP. DOM."/>
    <x v="2"/>
    <x v="10"/>
    <x v="24"/>
    <s v="2.1 - REMUNERACIONES Y CONTRIBUCIONES"/>
    <s v="2.1.5 - CONTRIBUCIONES A LA SEGURIDAD SOCIAL"/>
    <s v="N"/>
    <s v="00 - N/A"/>
    <s v="10 - FONDO GENERAL"/>
    <s v="(en blanco)"/>
    <s v="32 - SANTO DOMINGO"/>
    <n v="452475"/>
    <n v="75313.600000000006"/>
  </r>
  <r>
    <s v="2024"/>
    <x v="0"/>
    <x v="0"/>
    <x v="0"/>
    <x v="0"/>
    <s v="2 - Poder Ejecutivo"/>
    <s v="0203 - MINISTERIO DE DEFENSA"/>
    <s v="0003 - ESCUELA DE GRADUADOS DE ESTUDIOS MILITARES DEL EJERCITO DE REP. DOM."/>
    <x v="2"/>
    <x v="10"/>
    <x v="24"/>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2"/>
    <x v="10"/>
    <x v="24"/>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2"/>
    <x v="10"/>
    <x v="24"/>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2"/>
    <x v="10"/>
    <x v="24"/>
    <s v="2.2 - CONTRATACIÓN DE SERVICIOS"/>
    <s v="2.2.5 - ALQUILERES Y RENTAS"/>
    <s v="N"/>
    <s v="00 - N/A"/>
    <s v="10 - FONDO GENERAL"/>
    <s v="(en blanco)"/>
    <s v="32 - SANTO DOMINGO"/>
    <n v="460000"/>
    <n v="76464"/>
  </r>
  <r>
    <s v="2024"/>
    <x v="0"/>
    <x v="0"/>
    <x v="0"/>
    <x v="0"/>
    <s v="2 - Poder Ejecutivo"/>
    <s v="0203 - MINISTERIO DE DEFENSA"/>
    <s v="0003 - ESCUELA DE GRADUADOS DE ESTUDIOS MILITARES DEL EJERCITO DE REP. DOM."/>
    <x v="2"/>
    <x v="10"/>
    <x v="24"/>
    <s v="2.2 - CONTRATACIÓN DE SERVICIOS"/>
    <s v="2.2.7 - SERVICIOS DE CONSERVACIÓN, REPARACIONES MENORES E INSTALACIONES TEMPORALES"/>
    <s v="N"/>
    <s v="00 - N/A"/>
    <s v="10 - FONDO GENERAL"/>
    <s v="(en blanco)"/>
    <s v="32 - SANTO DOMINGO"/>
    <n v="3160228"/>
    <n v="796800.31"/>
  </r>
  <r>
    <s v="2024"/>
    <x v="0"/>
    <x v="0"/>
    <x v="0"/>
    <x v="0"/>
    <s v="2 - Poder Ejecutivo"/>
    <s v="0203 - MINISTERIO DE DEFENSA"/>
    <s v="0003 - ESCUELA DE GRADUADOS DE ESTUDIOS MILITARES DEL EJERCITO DE REP. DOM."/>
    <x v="2"/>
    <x v="10"/>
    <x v="24"/>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2"/>
    <x v="10"/>
    <x v="24"/>
    <s v="2.2 - CONTRATACIÓN DE SERVICIOS"/>
    <s v="2.2.9 - OTRAS CONTRATACIONES DE SERVICIOS"/>
    <s v="N"/>
    <s v="00 - N/A"/>
    <s v="10 - FONDO GENERAL"/>
    <s v="(en blanco)"/>
    <s v="32 - SANTO DOMINGO"/>
    <n v="900000"/>
    <n v="290870"/>
  </r>
  <r>
    <s v="2024"/>
    <x v="0"/>
    <x v="0"/>
    <x v="0"/>
    <x v="0"/>
    <s v="2 - Poder Ejecutivo"/>
    <s v="0203 - MINISTERIO DE DEFENSA"/>
    <s v="0003 - ESCUELA DE GRADUADOS DE ESTUDIOS MILITARES DEL EJERCITO DE REP. DOM."/>
    <x v="2"/>
    <x v="10"/>
    <x v="24"/>
    <s v="2.3 - MATERIALES Y SUMINISTROS"/>
    <s v="2.3.1 - ALIMENTOS Y PRODUCTOS AGROFORESTALES"/>
    <s v="N"/>
    <s v="00 - N/A"/>
    <s v="10 - FONDO GENERAL"/>
    <s v="(en blanco)"/>
    <s v="32 - SANTO DOMINGO"/>
    <n v="5290000"/>
    <n v="1258920"/>
  </r>
  <r>
    <s v="2024"/>
    <x v="0"/>
    <x v="0"/>
    <x v="0"/>
    <x v="0"/>
    <s v="2 - Poder Ejecutivo"/>
    <s v="0203 - MINISTERIO DE DEFENSA"/>
    <s v="0003 - ESCUELA DE GRADUADOS DE ESTUDIOS MILITARES DEL EJERCITO DE REP. DOM."/>
    <x v="2"/>
    <x v="10"/>
    <x v="24"/>
    <s v="2.3 - MATERIALES Y SUMINISTROS"/>
    <s v="2.3.2 - TEXTILES Y VESTUARIOS"/>
    <s v="N"/>
    <s v="00 - N/A"/>
    <s v="10 - FONDO GENERAL"/>
    <s v="(en blanco)"/>
    <s v="32 - SANTO DOMINGO"/>
    <n v="420000"/>
    <n v="1681.5"/>
  </r>
  <r>
    <s v="2024"/>
    <x v="0"/>
    <x v="0"/>
    <x v="0"/>
    <x v="0"/>
    <s v="2 - Poder Ejecutivo"/>
    <s v="0203 - MINISTERIO DE DEFENSA"/>
    <s v="0003 - ESCUELA DE GRADUADOS DE ESTUDIOS MILITARES DEL EJERCITO DE REP. DOM."/>
    <x v="2"/>
    <x v="10"/>
    <x v="24"/>
    <s v="2.3 - MATERIALES Y SUMINISTROS"/>
    <s v="2.3.3 - PAPEL, CARTÓN E IMPRESOS"/>
    <s v="N"/>
    <s v="00 - N/A"/>
    <s v="10 - FONDO GENERAL"/>
    <s v="(en blanco)"/>
    <s v="32 - SANTO DOMINGO"/>
    <n v="500000"/>
    <n v="57857.760000000002"/>
  </r>
  <r>
    <s v="2024"/>
    <x v="0"/>
    <x v="0"/>
    <x v="0"/>
    <x v="0"/>
    <s v="2 - Poder Ejecutivo"/>
    <s v="0203 - MINISTERIO DE DEFENSA"/>
    <s v="0003 - ESCUELA DE GRADUADOS DE ESTUDIOS MILITARES DEL EJERCITO DE REP. DOM."/>
    <x v="2"/>
    <x v="10"/>
    <x v="24"/>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5 - CUERO, CAUCHO Y PLÁSTICO"/>
    <s v="N"/>
    <s v="00 - N/A"/>
    <s v="10 - FONDO GENERAL"/>
    <s v="(en blanco)"/>
    <s v="32 - SANTO DOMINGO"/>
    <n v="200000"/>
    <n v="17904.439999999999"/>
  </r>
  <r>
    <s v="2024"/>
    <x v="0"/>
    <x v="0"/>
    <x v="0"/>
    <x v="0"/>
    <s v="2 - Poder Ejecutivo"/>
    <s v="0203 - MINISTERIO DE DEFENSA"/>
    <s v="0003 - ESCUELA DE GRADUADOS DE ESTUDIOS MILITARES DEL EJERCITO DE REP. DOM."/>
    <x v="2"/>
    <x v="10"/>
    <x v="24"/>
    <s v="2.3 - MATERIALES Y SUMINISTROS"/>
    <s v="2.3.6 - PRODUCTOS DE MINERALES, METÁLICOS Y NO METÁLICOS"/>
    <s v="N"/>
    <s v="00 - N/A"/>
    <s v="10 - FONDO GENERAL"/>
    <s v="(en blanco)"/>
    <s v="32 - SANTO DOMINGO"/>
    <n v="3200000"/>
    <n v="101040.16"/>
  </r>
  <r>
    <s v="2024"/>
    <x v="0"/>
    <x v="0"/>
    <x v="0"/>
    <x v="0"/>
    <s v="2 - Poder Ejecutivo"/>
    <s v="0203 - MINISTERIO DE DEFENSA"/>
    <s v="0003 - ESCUELA DE GRADUADOS DE ESTUDIOS MILITARES DEL EJERCITO DE REP. DOM."/>
    <x v="2"/>
    <x v="10"/>
    <x v="24"/>
    <s v="2.3 - MATERIALES Y SUMINISTROS"/>
    <s v="2.3.7 - COMBUSTIBLES, LUBRICANTES, PRODUCTOS QUÍMICOS Y CONEXOS"/>
    <s v="N"/>
    <s v="00 - N/A"/>
    <s v="10 - FONDO GENERAL"/>
    <s v="(en blanco)"/>
    <s v="32 - SANTO DOMINGO"/>
    <n v="1800000"/>
    <n v="493018.08"/>
  </r>
  <r>
    <s v="2024"/>
    <x v="0"/>
    <x v="0"/>
    <x v="0"/>
    <x v="0"/>
    <s v="2 - Poder Ejecutivo"/>
    <s v="0203 - MINISTERIO DE DEFENSA"/>
    <s v="0003 - ESCUELA DE GRADUADOS DE ESTUDIOS MILITARES DEL EJERCITO DE REP. DOM."/>
    <x v="2"/>
    <x v="10"/>
    <x v="24"/>
    <s v="2.3 - MATERIALES Y SUMINISTROS"/>
    <s v="2.3.9 - PRODUCTOS Y ÚTILES VARIOS"/>
    <s v="N"/>
    <s v="00 - N/A"/>
    <s v="10 - FONDO GENERAL"/>
    <s v="(en blanco)"/>
    <s v="32 - SANTO DOMINGO"/>
    <n v="3594429"/>
    <n v="321430.86000000004"/>
  </r>
  <r>
    <s v="2024"/>
    <x v="0"/>
    <x v="0"/>
    <x v="0"/>
    <x v="0"/>
    <s v="2 - Poder Ejecutivo"/>
    <s v="0203 - MINISTERIO DE DEFENSA"/>
    <s v="0003 - FORMACION Y CAPACITACION TECNICO PROFESIONAL (IMESA)"/>
    <x v="2"/>
    <x v="10"/>
    <x v="30"/>
    <s v="2.1 - REMUNERACIONES Y CONTRIBUCIONES"/>
    <s v="2.1.1 - REMUNERACIONES"/>
    <s v="N"/>
    <s v="00 - N/A"/>
    <s v="10 - FONDO GENERAL"/>
    <s v="(en blanco)"/>
    <s v="99 - MULTIPROVINCIAL"/>
    <n v="112271145"/>
    <n v="17159404.490000002"/>
  </r>
  <r>
    <s v="2024"/>
    <x v="0"/>
    <x v="0"/>
    <x v="0"/>
    <x v="0"/>
    <s v="2 - Poder Ejecutivo"/>
    <s v="0203 - MINISTERIO DE DEFENSA"/>
    <s v="0003 - FORMACION Y CAPACITACION TECNICO PROFESIONAL (IMESA)"/>
    <x v="2"/>
    <x v="10"/>
    <x v="30"/>
    <s v="2.1 - REMUNERACIONES Y CONTRIBUCIONES"/>
    <s v="2.1.2 - SOBRESUELDOS"/>
    <s v="N"/>
    <s v="00 - N/A"/>
    <s v="10 - FONDO GENERAL"/>
    <s v="(en blanco)"/>
    <s v="99 - MULTIPROVINCIAL"/>
    <n v="1335915"/>
    <n v="163212.5"/>
  </r>
  <r>
    <s v="2024"/>
    <x v="0"/>
    <x v="0"/>
    <x v="0"/>
    <x v="0"/>
    <s v="2 - Poder Ejecutivo"/>
    <s v="0203 - MINISTERIO DE DEFENSA"/>
    <s v="0003 - FORMACION Y CAPACITACION TECNICO PROFESIONAL (IMESA)"/>
    <x v="2"/>
    <x v="10"/>
    <x v="30"/>
    <s v="2.1 - REMUNERACIONES Y CONTRIBUCIONES"/>
    <s v="2.1.5 - CONTRIBUCIONES A LA SEGURIDAD SOCIAL"/>
    <s v="N"/>
    <s v="00 - N/A"/>
    <s v="10 - FONDO GENERAL"/>
    <s v="(en blanco)"/>
    <s v="99 - MULTIPROVINCIAL"/>
    <n v="7138214"/>
    <n v="1182104.77"/>
  </r>
  <r>
    <s v="2024"/>
    <x v="0"/>
    <x v="0"/>
    <x v="0"/>
    <x v="0"/>
    <s v="2 - Poder Ejecutivo"/>
    <s v="0203 - MINISTERIO DE DEFENSA"/>
    <s v="0003 - FORMACION Y CAPACITACION TECNICO PROFESIONAL (IMESA)"/>
    <x v="2"/>
    <x v="10"/>
    <x v="30"/>
    <s v="2.2 - CONTRATACIÓN DE SERVICIOS"/>
    <s v="2.2.3 - VIÁTICOS"/>
    <s v="N"/>
    <s v="00 - N/A"/>
    <s v="10 - FONDO GENERAL"/>
    <s v="(en blanco)"/>
    <s v="99 - MULTIPROVINCIAL"/>
    <n v="844800"/>
    <n v="210600"/>
  </r>
  <r>
    <s v="2024"/>
    <x v="0"/>
    <x v="0"/>
    <x v="0"/>
    <x v="0"/>
    <s v="2 - Poder Ejecutivo"/>
    <s v="0203 - MINISTERIO DE DEFENSA"/>
    <s v="0003 - FORMACION Y CAPACITACION TECNICO PROFESIONAL (IMESA)"/>
    <x v="2"/>
    <x v="10"/>
    <x v="30"/>
    <s v="2.2 - CONTRATACIÓN DE SERVICIOS"/>
    <s v="2.2.5 - ALQUILERES Y RENTAS"/>
    <s v="N"/>
    <s v="00 - N/A"/>
    <s v="10 - FONDO GENERAL"/>
    <s v="(en blanco)"/>
    <s v="99 - MULTIPROVINCIAL"/>
    <n v="326657"/>
    <n v="80339.98"/>
  </r>
  <r>
    <s v="2024"/>
    <x v="0"/>
    <x v="0"/>
    <x v="0"/>
    <x v="0"/>
    <s v="2 - Poder Ejecutivo"/>
    <s v="0203 - MINISTERIO DE DEFENSA"/>
    <s v="0003 - FORMACION Y CAPACITACION TECNICO PROFESIONAL (IMESA)"/>
    <x v="2"/>
    <x v="10"/>
    <x v="30"/>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2"/>
    <x v="10"/>
    <x v="30"/>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2"/>
    <x v="10"/>
    <x v="30"/>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2"/>
    <x v="10"/>
    <x v="30"/>
    <s v="2.3 - MATERIALES Y SUMINISTROS"/>
    <s v="2.3.2 - TEXTILES Y VESTUARIOS"/>
    <s v="N"/>
    <s v="00 - N/A"/>
    <s v="10 - FONDO GENERAL"/>
    <s v="(en blanco)"/>
    <s v="99 - MULTIPROVINCIAL"/>
    <n v="2558000"/>
    <n v="1493526"/>
  </r>
  <r>
    <s v="2024"/>
    <x v="0"/>
    <x v="0"/>
    <x v="0"/>
    <x v="0"/>
    <s v="2 - Poder Ejecutivo"/>
    <s v="0203 - MINISTERIO DE DEFENSA"/>
    <s v="0003 - FORMACION Y CAPACITACION TECNICO PROFESIONAL (IMESA)"/>
    <x v="2"/>
    <x v="10"/>
    <x v="30"/>
    <s v="2.3 - MATERIALES Y SUMINISTROS"/>
    <s v="2.3.3 - PAPEL, CARTÓN E IMPRESOS"/>
    <s v="N"/>
    <s v="00 - N/A"/>
    <s v="10 - FONDO GENERAL"/>
    <s v="(en blanco)"/>
    <s v="99 - MULTIPROVINCIAL"/>
    <n v="1132710"/>
    <n v="517501.01"/>
  </r>
  <r>
    <s v="2024"/>
    <x v="0"/>
    <x v="0"/>
    <x v="0"/>
    <x v="0"/>
    <s v="2 - Poder Ejecutivo"/>
    <s v="0203 - MINISTERIO DE DEFENSA"/>
    <s v="0003 - FORMACION Y CAPACITACION TECNICO PROFESIONAL (IMESA)"/>
    <x v="2"/>
    <x v="10"/>
    <x v="30"/>
    <s v="2.3 - MATERIALES Y SUMINISTROS"/>
    <s v="2.3.5 - CUERO, CAUCHO Y PLÁSTICO"/>
    <s v="N"/>
    <s v="00 - N/A"/>
    <s v="10 - FONDO GENERAL"/>
    <s v="(en blanco)"/>
    <s v="99 - MULTIPROVINCIAL"/>
    <n v="65000"/>
    <n v="33000"/>
  </r>
  <r>
    <s v="2024"/>
    <x v="0"/>
    <x v="0"/>
    <x v="0"/>
    <x v="0"/>
    <s v="2 - Poder Ejecutivo"/>
    <s v="0203 - MINISTERIO DE DEFENSA"/>
    <s v="0003 - FORMACION Y CAPACITACION TECNICO PROFESIONAL (IMESA)"/>
    <x v="2"/>
    <x v="10"/>
    <x v="30"/>
    <s v="2.3 - MATERIALES Y SUMINISTROS"/>
    <s v="2.3.6 - PRODUCTOS DE MINERALES, METÁLICOS Y NO METÁLICOS"/>
    <s v="N"/>
    <s v="00 - N/A"/>
    <s v="10 - FONDO GENERAL"/>
    <s v="(en blanco)"/>
    <s v="99 - MULTIPROVINCIAL"/>
    <n v="1591000"/>
    <n v="370328.94"/>
  </r>
  <r>
    <s v="2024"/>
    <x v="0"/>
    <x v="0"/>
    <x v="0"/>
    <x v="0"/>
    <s v="2 - Poder Ejecutivo"/>
    <s v="0203 - MINISTERIO DE DEFENSA"/>
    <s v="0003 - FORMACION Y CAPACITACION TECNICO PROFESIONAL (IMESA)"/>
    <x v="2"/>
    <x v="10"/>
    <x v="30"/>
    <s v="2.3 - MATERIALES Y SUMINISTROS"/>
    <s v="2.3.7 - COMBUSTIBLES, LUBRICANTES, PRODUCTOS QUÍMICOS Y CONEXOS"/>
    <s v="N"/>
    <s v="00 - N/A"/>
    <s v="10 - FONDO GENERAL"/>
    <s v="(en blanco)"/>
    <s v="99 - MULTIPROVINCIAL"/>
    <n v="5345720"/>
    <n v="1167879.6399999999"/>
  </r>
  <r>
    <s v="2024"/>
    <x v="0"/>
    <x v="0"/>
    <x v="0"/>
    <x v="0"/>
    <s v="2 - Poder Ejecutivo"/>
    <s v="0203 - MINISTERIO DE DEFENSA"/>
    <s v="0003 - FORMACION Y CAPACITACION TECNICO PROFESIONAL (IMESA)"/>
    <x v="2"/>
    <x v="10"/>
    <x v="30"/>
    <s v="2.3 - MATERIALES Y SUMINISTROS"/>
    <s v="2.3.9 - PRODUCTOS Y ÚTILES VARIOS"/>
    <s v="N"/>
    <s v="00 - N/A"/>
    <s v="10 - FONDO GENERAL"/>
    <s v="(en blanco)"/>
    <s v="99 - MULTIPROVINCIAL"/>
    <n v="9086000"/>
    <n v="878921.25999999989"/>
  </r>
  <r>
    <s v="2024"/>
    <x v="0"/>
    <x v="0"/>
    <x v="0"/>
    <x v="0"/>
    <s v="2 - Poder Ejecutivo"/>
    <s v="0203 - MINISTERIO DE DEFENSA"/>
    <s v="0003 - SERVICIOS DE PESCA"/>
    <x v="0"/>
    <x v="7"/>
    <x v="29"/>
    <s v="2.1 - REMUNERACIONES Y CONTRIBUCIONES"/>
    <s v="2.1.1 - REMUNERACIONES"/>
    <s v="N"/>
    <s v="00 - N/A"/>
    <s v="10 - FONDO GENERAL"/>
    <s v="(en blanco)"/>
    <s v="99 - MULTIPROVINCIAL"/>
    <n v="20882583"/>
    <n v="3210000"/>
  </r>
  <r>
    <s v="2024"/>
    <x v="0"/>
    <x v="0"/>
    <x v="0"/>
    <x v="0"/>
    <s v="2 - Poder Ejecutivo"/>
    <s v="0203 - MINISTERIO DE DEFENSA"/>
    <s v="0003 - SERVICIOS DE PESCA"/>
    <x v="0"/>
    <x v="7"/>
    <x v="29"/>
    <s v="2.1 - REMUNERACIONES Y CONTRIBUCIONES"/>
    <s v="2.1.2 - SOBRESUELDOS"/>
    <s v="N"/>
    <s v="00 - N/A"/>
    <s v="10 - FONDO GENERAL"/>
    <s v="(en blanco)"/>
    <s v="99 - MULTIPROVINCIAL"/>
    <n v="270000"/>
    <n v="44512"/>
  </r>
  <r>
    <s v="2024"/>
    <x v="0"/>
    <x v="0"/>
    <x v="0"/>
    <x v="0"/>
    <s v="2 - Poder Ejecutivo"/>
    <s v="0203 - MINISTERIO DE DEFENSA"/>
    <s v="0003 - SERVICIOS DE PESCA"/>
    <x v="0"/>
    <x v="7"/>
    <x v="29"/>
    <s v="2.1 - REMUNERACIONES Y CONTRIBUCIONES"/>
    <s v="2.1.5 - CONTRIBUCIONES A LA SEGURIDAD SOCIAL"/>
    <s v="N"/>
    <s v="00 - N/A"/>
    <s v="10 - FONDO GENERAL"/>
    <s v="(en blanco)"/>
    <s v="99 - MULTIPROVINCIAL"/>
    <n v="265300"/>
    <n v="42279"/>
  </r>
  <r>
    <s v="2024"/>
    <x v="0"/>
    <x v="0"/>
    <x v="0"/>
    <x v="0"/>
    <s v="2 - Poder Ejecutivo"/>
    <s v="0203 - MINISTERIO DE DEFENSA"/>
    <s v="0003 - SERVICIOS DE PESCA"/>
    <x v="0"/>
    <x v="7"/>
    <x v="29"/>
    <s v="2.2 - CONTRATACIÓN DE SERVICIOS"/>
    <s v="2.2.1 - SERVICIOS BÁSICOS"/>
    <s v="N"/>
    <s v="00 - N/A"/>
    <s v="10 - FONDO GENERAL"/>
    <s v="(en blanco)"/>
    <s v="99 - MULTIPROVINCIAL"/>
    <n v="1100000"/>
    <n v="149743.66"/>
  </r>
  <r>
    <s v="2024"/>
    <x v="0"/>
    <x v="0"/>
    <x v="0"/>
    <x v="0"/>
    <s v="2 - Poder Ejecutivo"/>
    <s v="0203 - MINISTERIO DE DEFENSA"/>
    <s v="0003 - SERVICIOS DE PESCA"/>
    <x v="0"/>
    <x v="7"/>
    <x v="29"/>
    <s v="2.2 - CONTRATACIÓN DE SERVICIOS"/>
    <s v="2.2.3 - VIÁTICOS"/>
    <s v="N"/>
    <s v="00 - N/A"/>
    <s v="10 - FONDO GENERAL"/>
    <s v="(en blanco)"/>
    <s v="99 - MULTIPROVINCIAL"/>
    <n v="400000"/>
    <n v="65200"/>
  </r>
  <r>
    <s v="2024"/>
    <x v="0"/>
    <x v="0"/>
    <x v="0"/>
    <x v="0"/>
    <s v="2 - Poder Ejecutivo"/>
    <s v="0203 - MINISTERIO DE DEFENSA"/>
    <s v="0003 - SERVICIOS DE PESCA"/>
    <x v="0"/>
    <x v="7"/>
    <x v="29"/>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7"/>
    <x v="29"/>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7"/>
    <x v="29"/>
    <s v="2.3 - MATERIALES Y SUMINISTROS"/>
    <s v="2.3.1 - ALIMENTOS Y PRODUCTOS AGROFORESTALES"/>
    <s v="N"/>
    <s v="00 - N/A"/>
    <s v="10 - FONDO GENERAL"/>
    <s v="(en blanco)"/>
    <s v="99 - MULTIPROVINCIAL"/>
    <n v="2100000"/>
    <n v="374976"/>
  </r>
  <r>
    <s v="2024"/>
    <x v="0"/>
    <x v="0"/>
    <x v="0"/>
    <x v="0"/>
    <s v="2 - Poder Ejecutivo"/>
    <s v="0203 - MINISTERIO DE DEFENSA"/>
    <s v="0003 - SERVICIOS DE PESCA"/>
    <x v="0"/>
    <x v="7"/>
    <x v="29"/>
    <s v="2.3 - MATERIALES Y SUMINISTROS"/>
    <s v="2.3.2 - TEXTILES Y VESTUARIOS"/>
    <s v="N"/>
    <s v="00 - N/A"/>
    <s v="10 - FONDO GENERAL"/>
    <s v="(en blanco)"/>
    <s v="99 - MULTIPROVINCIAL"/>
    <n v="950000"/>
    <n v="0"/>
  </r>
  <r>
    <s v="2024"/>
    <x v="0"/>
    <x v="0"/>
    <x v="0"/>
    <x v="0"/>
    <s v="2 - Poder Ejecutivo"/>
    <s v="0203 - MINISTERIO DE DEFENSA"/>
    <s v="0003 - SERVICIOS DE PESCA"/>
    <x v="0"/>
    <x v="7"/>
    <x v="29"/>
    <s v="2.3 - MATERIALES Y SUMINISTROS"/>
    <s v="2.3.3 - PAPEL, CARTÓN E IMPRESOS"/>
    <s v="N"/>
    <s v="00 - N/A"/>
    <s v="10 - FONDO GENERAL"/>
    <s v="(en blanco)"/>
    <s v="99 - MULTIPROVINCIAL"/>
    <n v="350000"/>
    <n v="129682"/>
  </r>
  <r>
    <s v="2024"/>
    <x v="0"/>
    <x v="0"/>
    <x v="0"/>
    <x v="0"/>
    <s v="2 - Poder Ejecutivo"/>
    <s v="0203 - MINISTERIO DE DEFENSA"/>
    <s v="0003 - SERVICIOS DE PESCA"/>
    <x v="0"/>
    <x v="7"/>
    <x v="29"/>
    <s v="2.3 - MATERIALES Y SUMINISTROS"/>
    <s v="2.3.5 - CUERO, CAUCHO Y PLÁSTICO"/>
    <s v="N"/>
    <s v="00 - N/A"/>
    <s v="10 - FONDO GENERAL"/>
    <s v="(en blanco)"/>
    <s v="99 - MULTIPROVINCIAL"/>
    <n v="375000"/>
    <n v="187159.8"/>
  </r>
  <r>
    <s v="2024"/>
    <x v="0"/>
    <x v="0"/>
    <x v="0"/>
    <x v="0"/>
    <s v="2 - Poder Ejecutivo"/>
    <s v="0203 - MINISTERIO DE DEFENSA"/>
    <s v="0003 - SERVICIOS DE PESCA"/>
    <x v="0"/>
    <x v="7"/>
    <x v="29"/>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7"/>
    <x v="29"/>
    <s v="2.3 - MATERIALES Y SUMINISTROS"/>
    <s v="2.3.7 - COMBUSTIBLES, LUBRICANTES, PRODUCTOS QUÍMICOS Y CONEXOS"/>
    <s v="N"/>
    <s v="00 - N/A"/>
    <s v="10 - FONDO GENERAL"/>
    <s v="(en blanco)"/>
    <s v="99 - MULTIPROVINCIAL"/>
    <n v="10185000"/>
    <n v="2388973.86"/>
  </r>
  <r>
    <s v="2024"/>
    <x v="0"/>
    <x v="0"/>
    <x v="0"/>
    <x v="0"/>
    <s v="2 - Poder Ejecutivo"/>
    <s v="0203 - MINISTERIO DE DEFENSA"/>
    <s v="0003 - SERVICIOS DE PESCA"/>
    <x v="0"/>
    <x v="7"/>
    <x v="29"/>
    <s v="2.3 - MATERIALES Y SUMINISTROS"/>
    <s v="2.3.9 - PRODUCTOS Y ÚTILES VARIOS"/>
    <s v="N"/>
    <s v="00 - N/A"/>
    <s v="10 - FONDO GENERAL"/>
    <s v="(en blanco)"/>
    <s v="99 - MULTIPROVINCIAL"/>
    <n v="1420500"/>
    <n v="204977.8"/>
  </r>
  <r>
    <s v="2024"/>
    <x v="0"/>
    <x v="0"/>
    <x v="0"/>
    <x v="0"/>
    <s v="2 - Poder Ejecutivo"/>
    <s v="0203 - MINISTERIO DE DEFENSA"/>
    <s v="0004 - INSTITUTO DE SEGURIDAD SOCIAL DE LAS FUERZAS ARMADAS"/>
    <x v="2"/>
    <x v="4"/>
    <x v="6"/>
    <s v="2.1 - REMUNERACIONES Y CONTRIBUCIONES"/>
    <s v="2.1.1 - REMUNERACIONES"/>
    <s v="N"/>
    <s v="00 - N/A"/>
    <s v="10 - FONDO GENERAL"/>
    <s v="(en blanco)"/>
    <s v="99 - MULTIPROVINCIAL"/>
    <n v="63323000"/>
    <n v="14669134.92"/>
  </r>
  <r>
    <s v="2024"/>
    <x v="0"/>
    <x v="0"/>
    <x v="0"/>
    <x v="0"/>
    <s v="2 - Poder Ejecutivo"/>
    <s v="0203 - MINISTERIO DE DEFENSA"/>
    <s v="0004 - INSTITUTO DE SEGURIDAD SOCIAL DE LAS FUERZAS ARMADAS"/>
    <x v="2"/>
    <x v="4"/>
    <x v="6"/>
    <s v="2.1 - REMUNERACIONES Y CONTRIBUCIONES"/>
    <s v="2.1.5 - CONTRIBUCIONES A LA SEGURIDAD SOCIAL"/>
    <s v="N"/>
    <s v="00 - N/A"/>
    <s v="10 - FONDO GENERAL"/>
    <s v="(en blanco)"/>
    <s v="99 - MULTIPROVINCIAL"/>
    <n v="1530000"/>
    <n v="364597.08999999997"/>
  </r>
  <r>
    <s v="2024"/>
    <x v="0"/>
    <x v="0"/>
    <x v="0"/>
    <x v="0"/>
    <s v="2 - Poder Ejecutivo"/>
    <s v="0203 - MINISTERIO DE DEFENSA"/>
    <s v="0004 - INSTITUTO DE SEGURIDAD SOCIAL DE LAS FUERZAS ARMADAS"/>
    <x v="2"/>
    <x v="4"/>
    <x v="6"/>
    <s v="2.2 - CONTRATACIÓN DE SERVICIOS"/>
    <s v="2.2.1 - SERVICIOS BÁSICOS"/>
    <s v="N"/>
    <s v="00 - N/A"/>
    <s v="10 - FONDO GENERAL"/>
    <s v="(en blanco)"/>
    <s v="99 - MULTIPROVINCIAL"/>
    <n v="3199336"/>
    <n v="566398.63"/>
  </r>
  <r>
    <s v="2024"/>
    <x v="0"/>
    <x v="0"/>
    <x v="0"/>
    <x v="0"/>
    <s v="2 - Poder Ejecutivo"/>
    <s v="0203 - MINISTERIO DE DEFENSA"/>
    <s v="0004 - INSTITUTO DE SEGURIDAD SOCIAL DE LAS FUERZAS ARMADAS"/>
    <x v="2"/>
    <x v="4"/>
    <x v="6"/>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2"/>
    <x v="4"/>
    <x v="6"/>
    <s v="2.3 - MATERIALES Y SUMINISTROS"/>
    <s v="2.3.1 - ALIMENTOS Y PRODUCTOS AGROFORESTALES"/>
    <s v="N"/>
    <s v="00 - N/A"/>
    <s v="10 - FONDO GENERAL"/>
    <s v="(en blanco)"/>
    <s v="99 - MULTIPROVINCIAL"/>
    <n v="9120000"/>
    <n v="2277270"/>
  </r>
  <r>
    <s v="2024"/>
    <x v="0"/>
    <x v="0"/>
    <x v="0"/>
    <x v="0"/>
    <s v="2 - Poder Ejecutivo"/>
    <s v="0203 - MINISTERIO DE DEFENSA"/>
    <s v="0004 - INSTITUTO DE SEGURIDAD SOCIAL DE LAS FUERZAS ARMADAS"/>
    <x v="2"/>
    <x v="4"/>
    <x v="6"/>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2"/>
    <x v="4"/>
    <x v="6"/>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2"/>
    <x v="4"/>
    <x v="6"/>
    <s v="2.3 - MATERIALES Y SUMINISTROS"/>
    <s v="2.3.7 - COMBUSTIBLES, LUBRICANTES, PRODUCTOS QUÍMICOS Y CONEXOS"/>
    <s v="N"/>
    <s v="00 - N/A"/>
    <s v="10 - FONDO GENERAL"/>
    <s v="(en blanco)"/>
    <s v="99 - MULTIPROVINCIAL"/>
    <n v="5538000"/>
    <n v="1384500"/>
  </r>
  <r>
    <s v="2024"/>
    <x v="0"/>
    <x v="0"/>
    <x v="0"/>
    <x v="0"/>
    <s v="2 - Poder Ejecutivo"/>
    <s v="0203 - MINISTERIO DE DEFENSA"/>
    <s v="0004 - INSTITUTO DE SEGURIDAD SOCIAL DE LAS FUERZAS ARMADAS"/>
    <x v="2"/>
    <x v="4"/>
    <x v="6"/>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2"/>
    <x v="3"/>
    <x v="28"/>
    <s v="2.1 - REMUNERACIONES Y CONTRIBUCIONES"/>
    <s v="2.1.1 - REMUNERACIONES"/>
    <s v="N"/>
    <s v="00 - N/A"/>
    <s v="10 - FONDO GENERAL"/>
    <s v="(en blanco)"/>
    <s v="99 - MULTIPROVINCIAL"/>
    <n v="737293347"/>
    <n v="112800640.18000001"/>
  </r>
  <r>
    <s v="2024"/>
    <x v="0"/>
    <x v="0"/>
    <x v="0"/>
    <x v="0"/>
    <s v="2 - Poder Ejecutivo"/>
    <s v="0203 - MINISTERIO DE DEFENSA"/>
    <s v="0005 - HOSPITAL CENTRAL FUERZAS  ARMADAS"/>
    <x v="2"/>
    <x v="3"/>
    <x v="28"/>
    <s v="2.1 - REMUNERACIONES Y CONTRIBUCIONES"/>
    <s v="2.1.5 - CONTRIBUCIONES A LA SEGURIDAD SOCIAL"/>
    <s v="N"/>
    <s v="00 - N/A"/>
    <s v="10 - FONDO GENERAL"/>
    <s v="(en blanco)"/>
    <s v="99 - MULTIPROVINCIAL"/>
    <n v="15213237"/>
    <n v="2738114.21"/>
  </r>
  <r>
    <s v="2024"/>
    <x v="0"/>
    <x v="0"/>
    <x v="0"/>
    <x v="0"/>
    <s v="2 - Poder Ejecutivo"/>
    <s v="0203 - MINISTERIO DE DEFENSA"/>
    <s v="0005 - HOSPITAL CENTRAL FUERZAS  ARMADAS"/>
    <x v="2"/>
    <x v="3"/>
    <x v="28"/>
    <s v="2.2 - CONTRATACIÓN DE SERVICIOS"/>
    <s v="2.2.1 - SERVICIOS BÁSICOS"/>
    <s v="N"/>
    <s v="00 - N/A"/>
    <s v="10 - FONDO GENERAL"/>
    <s v="(en blanco)"/>
    <s v="99 - MULTIPROVINCIAL"/>
    <n v="33490000"/>
    <n v="7599364.54"/>
  </r>
  <r>
    <s v="2024"/>
    <x v="0"/>
    <x v="0"/>
    <x v="0"/>
    <x v="0"/>
    <s v="2 - Poder Ejecutivo"/>
    <s v="0203 - MINISTERIO DE DEFENSA"/>
    <s v="0005 - HOSPITAL CENTRAL FUERZAS  ARMADAS"/>
    <x v="2"/>
    <x v="3"/>
    <x v="28"/>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2"/>
    <x v="3"/>
    <x v="28"/>
    <s v="2.2 - CONTRATACIÓN DE SERVICIOS"/>
    <s v="2.2.5 - ALQUILERES Y RENTAS"/>
    <s v="N"/>
    <s v="00 - N/A"/>
    <s v="10 - FONDO GENERAL"/>
    <s v="(en blanco)"/>
    <s v="99 - MULTIPROVINCIAL"/>
    <n v="1640000"/>
    <n v="273288"/>
  </r>
  <r>
    <s v="2024"/>
    <x v="0"/>
    <x v="0"/>
    <x v="0"/>
    <x v="0"/>
    <s v="2 - Poder Ejecutivo"/>
    <s v="0203 - MINISTERIO DE DEFENSA"/>
    <s v="0005 - HOSPITAL CENTRAL FUERZAS  ARMADAS"/>
    <x v="2"/>
    <x v="3"/>
    <x v="28"/>
    <s v="2.2 - CONTRATACIÓN DE SERVICIOS"/>
    <s v="2.2.6 - SEGUROS"/>
    <s v="N"/>
    <s v="00 - N/A"/>
    <s v="10 - FONDO GENERAL"/>
    <s v="(en blanco)"/>
    <s v="99 - MULTIPROVINCIAL"/>
    <n v="100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10 - FONDO GENERAL"/>
    <s v="(en blanco)"/>
    <s v="99 - MULTIPROVINCIAL"/>
    <n v="2747000"/>
    <n v="1270652.96"/>
  </r>
  <r>
    <s v="2024"/>
    <x v="0"/>
    <x v="0"/>
    <x v="0"/>
    <x v="0"/>
    <s v="2 - Poder Ejecutivo"/>
    <s v="0203 - MINISTERIO DE DEFENSA"/>
    <s v="0005 - HOSPITAL CENTRAL FUERZAS  ARMADAS"/>
    <x v="2"/>
    <x v="3"/>
    <x v="28"/>
    <s v="2.2 - CONTRATACIÓN DE SERVICIOS"/>
    <s v="2.2.7 - SERVICIOS DE CONSERVACIÓN, REPARACIONES MENORES E INSTALACIONES TEMPORALES"/>
    <s v="N"/>
    <s v="00 - N/A"/>
    <s v="20 - FONDOS CON DESTINO ESPECÍFICO"/>
    <s v="(en blanco)"/>
    <s v="99 - MULTIPROVINCIAL"/>
    <n v="0"/>
    <n v="1160813.2"/>
  </r>
  <r>
    <s v="2024"/>
    <x v="0"/>
    <x v="0"/>
    <x v="0"/>
    <x v="0"/>
    <s v="2 - Poder Ejecutivo"/>
    <s v="0203 - MINISTERIO DE DEFENSA"/>
    <s v="0005 - HOSPITAL CENTRAL FUERZAS  ARMADAS"/>
    <x v="2"/>
    <x v="3"/>
    <x v="28"/>
    <s v="2.2 - CONTRATACIÓN DE SERVICIOS"/>
    <s v="2.2.8 - OTROS SERVICIOS NO INCLUIDOS EN CONCEPTOS ANTERIORES"/>
    <s v="N"/>
    <s v="00 - N/A"/>
    <s v="10 - FONDO GENERAL"/>
    <s v="(en blanco)"/>
    <s v="99 - MULTIPROVINCIAL"/>
    <n v="738800"/>
    <n v="525212.99"/>
  </r>
  <r>
    <s v="2024"/>
    <x v="0"/>
    <x v="0"/>
    <x v="0"/>
    <x v="0"/>
    <s v="2 - Poder Ejecutivo"/>
    <s v="0203 - MINISTERIO DE DEFENSA"/>
    <s v="0005 - HOSPITAL CENTRAL FUERZAS  ARMADAS"/>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5 - HOSPITAL CENTRAL FUERZAS  ARMADAS"/>
    <x v="2"/>
    <x v="3"/>
    <x v="28"/>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2"/>
    <x v="3"/>
    <x v="28"/>
    <s v="2.2 - CONTRATACIÓN DE SERVICIOS"/>
    <s v="2.2.9 - OTRAS CONTRATACIONES DE SERVICIOS"/>
    <s v="N"/>
    <s v="00 - N/A"/>
    <s v="20 - FONDOS CON DESTINO ESPECÍFICO"/>
    <s v="(en blanco)"/>
    <s v="99 - MULTIPROVINCIAL"/>
    <n v="0"/>
    <n v="378494.56"/>
  </r>
  <r>
    <s v="2024"/>
    <x v="0"/>
    <x v="0"/>
    <x v="0"/>
    <x v="0"/>
    <s v="2 - Poder Ejecutivo"/>
    <s v="0203 - MINISTERIO DE DEFENSA"/>
    <s v="0005 - HOSPITAL CENTRAL FUERZAS  ARMADAS"/>
    <x v="2"/>
    <x v="3"/>
    <x v="28"/>
    <s v="2.3 - MATERIALES Y SUMINISTROS"/>
    <s v="2.3.1 - ALIMENTOS Y PRODUCTOS AGROFORESTALES"/>
    <s v="N"/>
    <s v="00 - N/A"/>
    <s v="10 - FONDO GENERAL"/>
    <s v="(en blanco)"/>
    <s v="99 - MULTIPROVINCIAL"/>
    <n v="26961820"/>
    <n v="6882656.25"/>
  </r>
  <r>
    <s v="2024"/>
    <x v="0"/>
    <x v="0"/>
    <x v="0"/>
    <x v="0"/>
    <s v="2 - Poder Ejecutivo"/>
    <s v="0203 - MINISTERIO DE DEFENSA"/>
    <s v="0005 - HOSPITAL CENTRAL FUERZAS  ARMADAS"/>
    <x v="2"/>
    <x v="3"/>
    <x v="28"/>
    <s v="2.3 - MATERIALES Y SUMINISTROS"/>
    <s v="2.3.2 - TEXTILES Y VESTUARIOS"/>
    <s v="N"/>
    <s v="00 - N/A"/>
    <s v="10 - FONDO GENERAL"/>
    <s v="(en blanco)"/>
    <s v="99 - MULTIPROVINCIAL"/>
    <n v="1650000"/>
    <n v="103421.1"/>
  </r>
  <r>
    <s v="2024"/>
    <x v="0"/>
    <x v="0"/>
    <x v="0"/>
    <x v="0"/>
    <s v="2 - Poder Ejecutivo"/>
    <s v="0203 - MINISTERIO DE DEFENSA"/>
    <s v="0005 - HOSPITAL CENTRAL FUERZAS  ARMADAS"/>
    <x v="2"/>
    <x v="3"/>
    <x v="28"/>
    <s v="2.3 - MATERIALES Y SUMINISTROS"/>
    <s v="2.3.2 - TEXTILES Y VESTUARIOS"/>
    <s v="N"/>
    <s v="00 - N/A"/>
    <s v="20 - FONDOS CON DESTINO ESPECÍFICO"/>
    <s v="(en blanco)"/>
    <s v="99 - MULTIPROVINCIAL"/>
    <n v="0"/>
    <n v="44840"/>
  </r>
  <r>
    <s v="2024"/>
    <x v="0"/>
    <x v="0"/>
    <x v="0"/>
    <x v="0"/>
    <s v="2 - Poder Ejecutivo"/>
    <s v="0203 - MINISTERIO DE DEFENSA"/>
    <s v="0005 - HOSPITAL CENTRAL FUERZAS  ARMADAS"/>
    <x v="2"/>
    <x v="3"/>
    <x v="28"/>
    <s v="2.3 - MATERIALES Y SUMINISTROS"/>
    <s v="2.3.3 - PAPEL, CARTÓN E IMPRESOS"/>
    <s v="N"/>
    <s v="00 - N/A"/>
    <s v="10 - FONDO GENERAL"/>
    <s v="(en blanco)"/>
    <s v="99 - MULTIPROVINCIAL"/>
    <n v="3513586"/>
    <n v="400344.5"/>
  </r>
  <r>
    <s v="2024"/>
    <x v="0"/>
    <x v="0"/>
    <x v="0"/>
    <x v="0"/>
    <s v="2 - Poder Ejecutivo"/>
    <s v="0203 - MINISTERIO DE DEFENSA"/>
    <s v="0005 - HOSPITAL CENTRAL FUERZAS  ARMADAS"/>
    <x v="2"/>
    <x v="3"/>
    <x v="28"/>
    <s v="2.3 - MATERIALES Y SUMINISTROS"/>
    <s v="2.3.3 - PAPEL, CARTÓN E IMPRESOS"/>
    <s v="N"/>
    <s v="00 - N/A"/>
    <s v="20 - FONDOS CON DESTINO ESPECÍFICO"/>
    <s v="(en blanco)"/>
    <s v="99 - MULTIPROVINCIAL"/>
    <n v="504601"/>
    <n v="570879.75"/>
  </r>
  <r>
    <s v="2024"/>
    <x v="0"/>
    <x v="0"/>
    <x v="0"/>
    <x v="0"/>
    <s v="2 - Poder Ejecutivo"/>
    <s v="0203 - MINISTERIO DE DEFENSA"/>
    <s v="0005 - HOSPITAL CENTRAL FUERZAS  ARMADAS"/>
    <x v="2"/>
    <x v="3"/>
    <x v="28"/>
    <s v="2.3 - MATERIALES Y SUMINISTROS"/>
    <s v="2.3.4 - PRODUCTOS FARMACÉUTICOS"/>
    <s v="N"/>
    <s v="00 - N/A"/>
    <s v="10 - FONDO GENERAL"/>
    <s v="(en blanco)"/>
    <s v="99 - MULTIPROVINCIAL"/>
    <n v="26500000"/>
    <n v="3724995"/>
  </r>
  <r>
    <s v="2024"/>
    <x v="0"/>
    <x v="0"/>
    <x v="0"/>
    <x v="0"/>
    <s v="2 - Poder Ejecutivo"/>
    <s v="0203 - MINISTERIO DE DEFENSA"/>
    <s v="0005 - HOSPITAL CENTRAL FUERZAS  ARMADAS"/>
    <x v="2"/>
    <x v="3"/>
    <x v="28"/>
    <s v="2.3 - MATERIALES Y SUMINISTROS"/>
    <s v="2.3.4 - PRODUCTOS FARMACÉUTICOS"/>
    <s v="N"/>
    <s v="00 - N/A"/>
    <s v="20 - FONDOS CON DESTINO ESPECÍFICO"/>
    <s v="(en blanco)"/>
    <s v="99 - MULTIPROVINCIAL"/>
    <n v="0"/>
    <n v="249151"/>
  </r>
  <r>
    <s v="2024"/>
    <x v="0"/>
    <x v="0"/>
    <x v="0"/>
    <x v="0"/>
    <s v="2 - Poder Ejecutivo"/>
    <s v="0203 - MINISTERIO DE DEFENSA"/>
    <s v="0005 - HOSPITAL CENTRAL FUERZAS  ARMADAS"/>
    <x v="2"/>
    <x v="3"/>
    <x v="28"/>
    <s v="2.3 - MATERIALES Y SUMINISTROS"/>
    <s v="2.3.5 - CUERO, CAUCHO Y PLÁSTICO"/>
    <s v="N"/>
    <s v="00 - N/A"/>
    <s v="10 - FONDO GENERAL"/>
    <s v="(en blanco)"/>
    <s v="99 - MULTIPROVINCIAL"/>
    <n v="100000"/>
    <n v="46256"/>
  </r>
  <r>
    <s v="2024"/>
    <x v="0"/>
    <x v="0"/>
    <x v="0"/>
    <x v="0"/>
    <s v="2 - Poder Ejecutivo"/>
    <s v="0203 - MINISTERIO DE DEFENSA"/>
    <s v="0005 - HOSPITAL CENTRAL FUERZAS  ARMADAS"/>
    <x v="2"/>
    <x v="3"/>
    <x v="28"/>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2"/>
    <x v="3"/>
    <x v="28"/>
    <s v="2.3 - MATERIALES Y SUMINISTROS"/>
    <s v="2.3.6 - PRODUCTOS DE MINERALES, METÁLICOS Y NO METÁLICOS"/>
    <s v="N"/>
    <s v="00 - N/A"/>
    <s v="20 - FONDOS CON DESTINO ESPECÍFICO"/>
    <s v="(en blanco)"/>
    <s v="99 - MULTIPROVINCIAL"/>
    <n v="0"/>
    <n v="224567.66999999998"/>
  </r>
  <r>
    <s v="2024"/>
    <x v="0"/>
    <x v="0"/>
    <x v="0"/>
    <x v="0"/>
    <s v="2 - Poder Ejecutivo"/>
    <s v="0203 - MINISTERIO DE DEFENSA"/>
    <s v="0005 - HOSPITAL CENTRAL FUERZAS  ARMADAS"/>
    <x v="2"/>
    <x v="3"/>
    <x v="28"/>
    <s v="2.3 - MATERIALES Y SUMINISTROS"/>
    <s v="2.3.7 - COMBUSTIBLES, LUBRICANTES, PRODUCTOS QUÍMICOS Y CONEXOS"/>
    <s v="N"/>
    <s v="00 - N/A"/>
    <s v="10 - FONDO GENERAL"/>
    <s v="(en blanco)"/>
    <s v="99 - MULTIPROVINCIAL"/>
    <n v="31611541"/>
    <n v="2765013.77"/>
  </r>
  <r>
    <s v="2024"/>
    <x v="0"/>
    <x v="0"/>
    <x v="0"/>
    <x v="0"/>
    <s v="2 - Poder Ejecutivo"/>
    <s v="0203 - MINISTERIO DE DEFENSA"/>
    <s v="0005 - HOSPITAL CENTRAL FUERZAS  ARMADAS"/>
    <x v="2"/>
    <x v="3"/>
    <x v="28"/>
    <s v="2.3 - MATERIALES Y SUMINISTROS"/>
    <s v="2.3.7 - COMBUSTIBLES, LUBRICANTES, PRODUCTOS QUÍMICOS Y CONEXOS"/>
    <s v="N"/>
    <s v="00 - N/A"/>
    <s v="20 - FONDOS CON DESTINO ESPECÍFICO"/>
    <s v="(en blanco)"/>
    <s v="99 - MULTIPROVINCIAL"/>
    <n v="0"/>
    <n v="220404.55"/>
  </r>
  <r>
    <s v="2024"/>
    <x v="0"/>
    <x v="0"/>
    <x v="0"/>
    <x v="0"/>
    <s v="2 - Poder Ejecutivo"/>
    <s v="0203 - MINISTERIO DE DEFENSA"/>
    <s v="0005 - HOSPITAL CENTRAL FUERZAS  ARMADAS"/>
    <x v="2"/>
    <x v="3"/>
    <x v="28"/>
    <s v="2.3 - MATERIALES Y SUMINISTROS"/>
    <s v="2.3.9 - PRODUCTOS Y ÚTILES VARIOS"/>
    <s v="N"/>
    <s v="00 - N/A"/>
    <s v="10 - FONDO GENERAL"/>
    <s v="(en blanco)"/>
    <s v="99 - MULTIPROVINCIAL"/>
    <n v="35686630"/>
    <n v="5537172.0899999999"/>
  </r>
  <r>
    <s v="2024"/>
    <x v="0"/>
    <x v="0"/>
    <x v="0"/>
    <x v="0"/>
    <s v="2 - Poder Ejecutivo"/>
    <s v="0203 - MINISTERIO DE DEFENSA"/>
    <s v="0005 - HOSPITAL CENTRAL FUERZAS  ARMADAS"/>
    <x v="2"/>
    <x v="3"/>
    <x v="28"/>
    <s v="2.3 - MATERIALES Y SUMINISTROS"/>
    <s v="2.3.9 - PRODUCTOS Y ÚTILES VARIOS"/>
    <s v="N"/>
    <s v="00 - N/A"/>
    <s v="20 - FONDOS CON DESTINO ESPECÍFICO"/>
    <s v="(en blanco)"/>
    <s v="99 - MULTIPROVINCIAL"/>
    <n v="0"/>
    <n v="889771.19"/>
  </r>
  <r>
    <s v="2024"/>
    <x v="0"/>
    <x v="0"/>
    <x v="0"/>
    <x v="0"/>
    <s v="2 - Poder Ejecutivo"/>
    <s v="0203 - MINISTERIO DE DEFENSA"/>
    <s v="0006 - INSTITUTO CARTOGRÁFICO MILITAR DE LAS FUERZAS ARMADAS"/>
    <x v="0"/>
    <x v="7"/>
    <x v="33"/>
    <s v="2.1 - REMUNERACIONES Y CONTRIBUCIONES"/>
    <s v="2.1.1 - REMUNERACIONES"/>
    <s v="N"/>
    <s v="00 - N/A"/>
    <s v="10 - FONDO GENERAL"/>
    <s v="(en blanco)"/>
    <s v="01 - DISTRITO NACIONAL"/>
    <n v="29118372"/>
    <n v="4375483.18"/>
  </r>
  <r>
    <s v="2024"/>
    <x v="0"/>
    <x v="0"/>
    <x v="0"/>
    <x v="0"/>
    <s v="2 - Poder Ejecutivo"/>
    <s v="0203 - MINISTERIO DE DEFENSA"/>
    <s v="0006 - INSTITUTO CARTOGRÁFICO MILITAR DE LAS FUERZAS ARMADAS"/>
    <x v="0"/>
    <x v="7"/>
    <x v="33"/>
    <s v="2.1 - REMUNERACIONES Y CONTRIBUCIONES"/>
    <s v="2.1.5 - CONTRIBUCIONES A LA SEGURIDAD SOCIAL"/>
    <s v="N"/>
    <s v="00 - N/A"/>
    <s v="10 - FONDO GENERAL"/>
    <s v="(en blanco)"/>
    <s v="01 - DISTRITO NACIONAL"/>
    <n v="343524"/>
    <n v="77825.38"/>
  </r>
  <r>
    <s v="2024"/>
    <x v="0"/>
    <x v="0"/>
    <x v="0"/>
    <x v="0"/>
    <s v="2 - Poder Ejecutivo"/>
    <s v="0203 - MINISTERIO DE DEFENSA"/>
    <s v="0006 - INSTITUTO CARTOGRÁFICO MILITAR DE LAS FUERZAS ARMADAS"/>
    <x v="0"/>
    <x v="7"/>
    <x v="33"/>
    <s v="2.2 - CONTRATACIÓN DE SERVICIOS"/>
    <s v="2.2.1 - SERVICIOS BÁSICOS"/>
    <s v="N"/>
    <s v="00 - N/A"/>
    <s v="10 - FONDO GENERAL"/>
    <s v="(en blanco)"/>
    <s v="01 - DISTRITO NACIONAL"/>
    <n v="1095120"/>
    <n v="181431.48"/>
  </r>
  <r>
    <s v="2024"/>
    <x v="0"/>
    <x v="0"/>
    <x v="0"/>
    <x v="0"/>
    <s v="2 - Poder Ejecutivo"/>
    <s v="0203 - MINISTERIO DE DEFENSA"/>
    <s v="0006 - INSTITUTO CARTOGRÁFICO MILITAR DE LAS FUERZAS ARMADAS"/>
    <x v="0"/>
    <x v="7"/>
    <x v="33"/>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7"/>
    <x v="33"/>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7"/>
    <x v="33"/>
    <s v="2.3 - MATERIALES Y SUMINISTROS"/>
    <s v="2.3.1 - ALIMENTOS Y PRODUCTOS AGROFORESTALES"/>
    <s v="N"/>
    <s v="00 - N/A"/>
    <s v="10 - FONDO GENERAL"/>
    <s v="(en blanco)"/>
    <s v="01 - DISTRITO NACIONAL"/>
    <n v="2400000"/>
    <n v="596900"/>
  </r>
  <r>
    <s v="2024"/>
    <x v="0"/>
    <x v="0"/>
    <x v="0"/>
    <x v="0"/>
    <s v="2 - Poder Ejecutivo"/>
    <s v="0203 - MINISTERIO DE DEFENSA"/>
    <s v="0006 - INSTITUTO CARTOGRÁFICO MILITAR DE LAS FUERZAS ARMADAS"/>
    <x v="0"/>
    <x v="7"/>
    <x v="33"/>
    <s v="2.3 - MATERIALES Y SUMINISTROS"/>
    <s v="2.3.2 - TEXTILES Y VESTUARIOS"/>
    <s v="N"/>
    <s v="00 - N/A"/>
    <s v="10 - FONDO GENERAL"/>
    <s v="(en blanco)"/>
    <s v="01 - DISTRITO NACIONAL"/>
    <n v="1140000"/>
    <n v="27730"/>
  </r>
  <r>
    <s v="2024"/>
    <x v="0"/>
    <x v="0"/>
    <x v="0"/>
    <x v="0"/>
    <s v="2 - Poder Ejecutivo"/>
    <s v="0203 - MINISTERIO DE DEFENSA"/>
    <s v="0006 - INSTITUTO CARTOGRÁFICO MILITAR DE LAS FUERZAS ARMADAS"/>
    <x v="0"/>
    <x v="7"/>
    <x v="33"/>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7"/>
    <x v="33"/>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7"/>
    <x v="33"/>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6 - PRODUCTOS DE MINERALES, METÁLICOS Y NO METÁLICOS"/>
    <s v="N"/>
    <s v="00 - N/A"/>
    <s v="10 - FONDO GENERAL"/>
    <s v="(en blanco)"/>
    <s v="01 - DISTRITO NACIONAL"/>
    <n v="0"/>
    <n v="7965"/>
  </r>
  <r>
    <s v="2024"/>
    <x v="0"/>
    <x v="0"/>
    <x v="0"/>
    <x v="0"/>
    <s v="2 - Poder Ejecutivo"/>
    <s v="0203 - MINISTERIO DE DEFENSA"/>
    <s v="0006 - INSTITUTO CARTOGRÁFICO MILITAR DE LAS FUERZAS ARMADAS"/>
    <x v="0"/>
    <x v="7"/>
    <x v="33"/>
    <s v="2.3 - MATERIALES Y SUMINISTROS"/>
    <s v="2.3.7 - COMBUSTIBLES, LUBRICANTES, PRODUCTOS QUÍMICOS Y CONEXOS"/>
    <s v="N"/>
    <s v="00 - N/A"/>
    <s v="10 - FONDO GENERAL"/>
    <s v="(en blanco)"/>
    <s v="01 - DISTRITO NACIONAL"/>
    <n v="3127000"/>
    <n v="750000"/>
  </r>
  <r>
    <s v="2024"/>
    <x v="0"/>
    <x v="0"/>
    <x v="0"/>
    <x v="0"/>
    <s v="2 - Poder Ejecutivo"/>
    <s v="0203 - MINISTERIO DE DEFENSA"/>
    <s v="0006 - INSTITUTO CARTOGRÁFICO MILITAR DE LAS FUERZAS ARMADAS"/>
    <x v="0"/>
    <x v="7"/>
    <x v="33"/>
    <s v="2.3 - MATERIALES Y SUMINISTROS"/>
    <s v="2.3.9 - PRODUCTOS Y ÚTILES VARIOS"/>
    <s v="N"/>
    <s v="00 - N/A"/>
    <s v="10 - FONDO GENERAL"/>
    <s v="(en blanco)"/>
    <s v="01 - DISTRITO NACIONAL"/>
    <n v="3239874"/>
    <n v="142615.39000000001"/>
  </r>
  <r>
    <s v="2024"/>
    <x v="0"/>
    <x v="0"/>
    <x v="0"/>
    <x v="0"/>
    <s v="2 - Poder Ejecutivo"/>
    <s v="0203 - MINISTERIO DE DEFENSA"/>
    <s v="0007 - ESC DE GRAD.DE COM.Y ESTADO MAYOR CONJ.'GRAL DE DIV. GREGORIO LUPERON'"/>
    <x v="2"/>
    <x v="10"/>
    <x v="24"/>
    <s v="2.1 - REMUNERACIONES Y CONTRIBUCIONES"/>
    <s v="2.1.1 - REMUNERACIONES"/>
    <s v="N"/>
    <s v="00 - N/A"/>
    <s v="10 - FONDO GENERAL"/>
    <s v="(en blanco)"/>
    <s v="99 - MULTIPROVINCIAL"/>
    <n v="20214808"/>
    <n v="4653698.9399999995"/>
  </r>
  <r>
    <s v="2024"/>
    <x v="0"/>
    <x v="0"/>
    <x v="0"/>
    <x v="0"/>
    <s v="2 - Poder Ejecutivo"/>
    <s v="0203 - MINISTERIO DE DEFENSA"/>
    <s v="0007 - ESC DE GRAD.DE COM.Y ESTADO MAYOR CONJ.'GRAL DE DIV. GREGORIO LUPERON'"/>
    <x v="2"/>
    <x v="10"/>
    <x v="24"/>
    <s v="2.1 - REMUNERACIONES Y CONTRIBUCIONES"/>
    <s v="2.1.2 - SOBRESUELDOS"/>
    <s v="N"/>
    <s v="00 - N/A"/>
    <s v="10 - FONDO GENERAL"/>
    <s v="(en blanco)"/>
    <s v="99 - MULTIPROVINCIAL"/>
    <n v="960000"/>
    <n v="160000"/>
  </r>
  <r>
    <s v="2024"/>
    <x v="0"/>
    <x v="0"/>
    <x v="0"/>
    <x v="0"/>
    <s v="2 - Poder Ejecutivo"/>
    <s v="0203 - MINISTERIO DE DEFENSA"/>
    <s v="0007 - ESC DE GRAD.DE COM.Y ESTADO MAYOR CONJ.'GRAL DE DIV. GREGORIO LUPERON'"/>
    <x v="2"/>
    <x v="10"/>
    <x v="24"/>
    <s v="2.1 - REMUNERACIONES Y CONTRIBUCIONES"/>
    <s v="2.1.5 - CONTRIBUCIONES A LA SEGURIDAD SOCIAL"/>
    <s v="N"/>
    <s v="00 - N/A"/>
    <s v="10 - FONDO GENERAL"/>
    <s v="(en blanco)"/>
    <s v="99 - MULTIPROVINCIAL"/>
    <n v="441336"/>
    <n v="100160.96999999999"/>
  </r>
  <r>
    <s v="2024"/>
    <x v="0"/>
    <x v="0"/>
    <x v="0"/>
    <x v="0"/>
    <s v="2 - Poder Ejecutivo"/>
    <s v="0203 - MINISTERIO DE DEFENSA"/>
    <s v="0007 - ESC DE GRAD.DE COM.Y ESTADO MAYOR CONJ.'GRAL DE DIV. GREGORIO LUPERON'"/>
    <x v="2"/>
    <x v="10"/>
    <x v="24"/>
    <s v="2.2 - CONTRATACIÓN DE SERVICIOS"/>
    <s v="2.2.1 - SERVICIOS BÁSICOS"/>
    <s v="N"/>
    <s v="00 - N/A"/>
    <s v="10 - FONDO GENERAL"/>
    <s v="(en blanco)"/>
    <s v="99 - MULTIPROVINCIAL"/>
    <n v="344000"/>
    <n v="30643.879999999997"/>
  </r>
  <r>
    <s v="2024"/>
    <x v="0"/>
    <x v="0"/>
    <x v="0"/>
    <x v="0"/>
    <s v="2 - Poder Ejecutivo"/>
    <s v="0203 - MINISTERIO DE DEFENSA"/>
    <s v="0007 - ESC DE GRAD.DE COM.Y ESTADO MAYOR CONJ.'GRAL DE DIV. GREGORIO LUPERON'"/>
    <x v="2"/>
    <x v="10"/>
    <x v="24"/>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2"/>
    <x v="10"/>
    <x v="24"/>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2"/>
    <x v="10"/>
    <x v="24"/>
    <s v="2.2 - CONTRATACIÓN DE SERVICIOS"/>
    <s v="2.2.5 - ALQUILERES Y RENTAS"/>
    <s v="N"/>
    <s v="00 - N/A"/>
    <s v="10 - FONDO GENERAL"/>
    <s v="(en blanco)"/>
    <s v="99 - MULTIPROVINCIAL"/>
    <n v="2324000"/>
    <n v="96866.2"/>
  </r>
  <r>
    <s v="2024"/>
    <x v="0"/>
    <x v="0"/>
    <x v="0"/>
    <x v="0"/>
    <s v="2 - Poder Ejecutivo"/>
    <s v="0203 - MINISTERIO DE DEFENSA"/>
    <s v="0007 - ESC DE GRAD.DE COM.Y ESTADO MAYOR CONJ.'GRAL DE DIV. GREGORIO LUPERON'"/>
    <x v="2"/>
    <x v="10"/>
    <x v="24"/>
    <s v="2.2 - CONTRATACIÓN DE SERVICIOS"/>
    <s v="2.2.7 - SERVICIOS DE CONSERVACIÓN, REPARACIONES MENORES E INSTALACIONES TEMPORALES"/>
    <s v="N"/>
    <s v="00 - N/A"/>
    <s v="10 - FONDO GENERAL"/>
    <s v="(en blanco)"/>
    <s v="99 - MULTIPROVINCIAL"/>
    <n v="1452949"/>
    <n v="1627220"/>
  </r>
  <r>
    <s v="2024"/>
    <x v="0"/>
    <x v="0"/>
    <x v="0"/>
    <x v="0"/>
    <s v="2 - Poder Ejecutivo"/>
    <s v="0203 - MINISTERIO DE DEFENSA"/>
    <s v="0007 - ESC DE GRAD.DE COM.Y ESTADO MAYOR CONJ.'GRAL DE DIV. GREGORIO LUPERON'"/>
    <x v="2"/>
    <x v="10"/>
    <x v="24"/>
    <s v="2.2 - CONTRATACIÓN DE SERVICIOS"/>
    <s v="2.2.8 - OTROS SERVICIOS NO INCLUIDOS EN CONCEPTOS ANTERIORES"/>
    <s v="N"/>
    <s v="00 - N/A"/>
    <s v="10 - FONDO GENERAL"/>
    <s v="(en blanco)"/>
    <s v="99 - MULTIPROVINCIAL"/>
    <n v="2710000"/>
    <n v="373000"/>
  </r>
  <r>
    <s v="2024"/>
    <x v="0"/>
    <x v="0"/>
    <x v="0"/>
    <x v="0"/>
    <s v="2 - Poder Ejecutivo"/>
    <s v="0203 - MINISTERIO DE DEFENSA"/>
    <s v="0007 - ESC DE GRAD.DE COM.Y ESTADO MAYOR CONJ.'GRAL DE DIV. GREGORIO LUPERON'"/>
    <x v="2"/>
    <x v="10"/>
    <x v="24"/>
    <s v="2.2 - CONTRATACIÓN DE SERVICIOS"/>
    <s v="2.2.9 - OTRAS CONTRATACIONES DE SERVICIOS"/>
    <s v="N"/>
    <s v="00 - N/A"/>
    <s v="10 - FONDO GENERAL"/>
    <s v="(en blanco)"/>
    <s v="99 - MULTIPROVINCIAL"/>
    <n v="3100000"/>
    <n v="475746.5"/>
  </r>
  <r>
    <s v="2024"/>
    <x v="0"/>
    <x v="0"/>
    <x v="0"/>
    <x v="0"/>
    <s v="2 - Poder Ejecutivo"/>
    <s v="0203 - MINISTERIO DE DEFENSA"/>
    <s v="0007 - ESC DE GRAD.DE COM.Y ESTADO MAYOR CONJ.'GRAL DE DIV. GREGORIO LUPERON'"/>
    <x v="2"/>
    <x v="10"/>
    <x v="24"/>
    <s v="2.3 - MATERIALES Y SUMINISTROS"/>
    <s v="2.3.1 - ALIMENTOS Y PRODUCTOS AGROFORESTALES"/>
    <s v="N"/>
    <s v="00 - N/A"/>
    <s v="10 - FONDO GENERAL"/>
    <s v="(en blanco)"/>
    <s v="99 - MULTIPROVINCIAL"/>
    <n v="4045000"/>
    <n v="697970"/>
  </r>
  <r>
    <s v="2024"/>
    <x v="0"/>
    <x v="0"/>
    <x v="0"/>
    <x v="0"/>
    <s v="2 - Poder Ejecutivo"/>
    <s v="0203 - MINISTERIO DE DEFENSA"/>
    <s v="0007 - ESC DE GRAD.DE COM.Y ESTADO MAYOR CONJ.'GRAL DE DIV. GREGORIO LUPERON'"/>
    <x v="2"/>
    <x v="10"/>
    <x v="24"/>
    <s v="2.3 - MATERIALES Y SUMINISTROS"/>
    <s v="2.3.2 - TEXTILES Y VESTUARIOS"/>
    <s v="N"/>
    <s v="00 - N/A"/>
    <s v="10 - FONDO GENERAL"/>
    <s v="(en blanco)"/>
    <s v="99 - MULTIPROVINCIAL"/>
    <n v="430000"/>
    <n v="161070"/>
  </r>
  <r>
    <s v="2024"/>
    <x v="0"/>
    <x v="0"/>
    <x v="0"/>
    <x v="0"/>
    <s v="2 - Poder Ejecutivo"/>
    <s v="0203 - MINISTERIO DE DEFENSA"/>
    <s v="0007 - ESC DE GRAD.DE COM.Y ESTADO MAYOR CONJ.'GRAL DE DIV. GREGORIO LUPERON'"/>
    <x v="2"/>
    <x v="10"/>
    <x v="24"/>
    <s v="2.3 - MATERIALES Y SUMINISTROS"/>
    <s v="2.3.3 - PAPEL, CARTÓN E IMPRESOS"/>
    <s v="N"/>
    <s v="00 - N/A"/>
    <s v="10 - FONDO GENERAL"/>
    <s v="(en blanco)"/>
    <s v="99 - MULTIPROVINCIAL"/>
    <n v="2595009"/>
    <n v="126165.6"/>
  </r>
  <r>
    <s v="2024"/>
    <x v="0"/>
    <x v="0"/>
    <x v="0"/>
    <x v="0"/>
    <s v="2 - Poder Ejecutivo"/>
    <s v="0203 - MINISTERIO DE DEFENSA"/>
    <s v="0007 - ESC DE GRAD.DE COM.Y ESTADO MAYOR CONJ.'GRAL DE DIV. GREGORIO LUPERON'"/>
    <x v="2"/>
    <x v="10"/>
    <x v="24"/>
    <s v="2.3 - MATERIALES Y SUMINISTROS"/>
    <s v="2.3.4 - PRODUCTOS FARMACÉUTICOS"/>
    <s v="N"/>
    <s v="00 - N/A"/>
    <s v="10 - FONDO GENERAL"/>
    <s v="(en blanco)"/>
    <s v="99 - MULTIPROVINCIAL"/>
    <n v="1500000"/>
    <n v="318274.96000000002"/>
  </r>
  <r>
    <s v="2024"/>
    <x v="0"/>
    <x v="0"/>
    <x v="0"/>
    <x v="0"/>
    <s v="2 - Poder Ejecutivo"/>
    <s v="0203 - MINISTERIO DE DEFENSA"/>
    <s v="0007 - ESC DE GRAD.DE COM.Y ESTADO MAYOR CONJ.'GRAL DE DIV. GREGORIO LUPERON'"/>
    <x v="2"/>
    <x v="10"/>
    <x v="24"/>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2"/>
    <x v="10"/>
    <x v="24"/>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2"/>
    <x v="10"/>
    <x v="24"/>
    <s v="2.3 - MATERIALES Y SUMINISTROS"/>
    <s v="2.3.7 - COMBUSTIBLES, LUBRICANTES, PRODUCTOS QUÍMICOS Y CONEXOS"/>
    <s v="N"/>
    <s v="00 - N/A"/>
    <s v="10 - FONDO GENERAL"/>
    <s v="(en blanco)"/>
    <s v="99 - MULTIPROVINCIAL"/>
    <n v="3212051"/>
    <n v="750000"/>
  </r>
  <r>
    <s v="2024"/>
    <x v="0"/>
    <x v="0"/>
    <x v="0"/>
    <x v="0"/>
    <s v="2 - Poder Ejecutivo"/>
    <s v="0203 - MINISTERIO DE DEFENSA"/>
    <s v="0007 - ESC DE GRAD.DE COM.Y ESTADO MAYOR CONJ.'GRAL DE DIV. GREGORIO LUPERON'"/>
    <x v="2"/>
    <x v="10"/>
    <x v="24"/>
    <s v="2.3 - MATERIALES Y SUMINISTROS"/>
    <s v="2.3.9 - PRODUCTOS Y ÚTILES VARIOS"/>
    <s v="N"/>
    <s v="00 - N/A"/>
    <s v="10 - FONDO GENERAL"/>
    <s v="(en blanco)"/>
    <s v="99 - MULTIPROVINCIAL"/>
    <n v="889000"/>
    <n v="305988.36"/>
  </r>
  <r>
    <s v="2024"/>
    <x v="0"/>
    <x v="0"/>
    <x v="0"/>
    <x v="0"/>
    <s v="2 - Poder Ejecutivo"/>
    <s v="0203 - MINISTERIO DE DEFENSA"/>
    <s v="0008 - CÍRCULO DEPORTIVO DE LAS FUERZAS ARMADAS Y LA POLICIA NACIONAL"/>
    <x v="2"/>
    <x v="8"/>
    <x v="34"/>
    <s v="2.1 - REMUNERACIONES Y CONTRIBUCIONES"/>
    <s v="2.1.1 - REMUNERACIONES"/>
    <s v="N"/>
    <s v="00 - N/A"/>
    <s v="10 - FONDO GENERAL"/>
    <s v="(en blanco)"/>
    <s v="01 - DISTRITO NACIONAL"/>
    <n v="14171558"/>
    <n v="3270316.8000000003"/>
  </r>
  <r>
    <s v="2024"/>
    <x v="0"/>
    <x v="0"/>
    <x v="0"/>
    <x v="0"/>
    <s v="2 - Poder Ejecutivo"/>
    <s v="0203 - MINISTERIO DE DEFENSA"/>
    <s v="0008 - CÍRCULO DEPORTIVO DE LAS FUERZAS ARMADAS Y LA POLICIA NACIONAL"/>
    <x v="2"/>
    <x v="8"/>
    <x v="34"/>
    <s v="2.1 - REMUNERACIONES Y CONTRIBUCIONES"/>
    <s v="2.1.5 - CONTRIBUCIONES A LA SEGURIDAD SOCIAL"/>
    <s v="N"/>
    <s v="00 - N/A"/>
    <s v="10 - FONDO GENERAL"/>
    <s v="(en blanco)"/>
    <s v="01 - DISTRITO NACIONAL"/>
    <n v="55000"/>
    <n v="7709.7000000000007"/>
  </r>
  <r>
    <s v="2024"/>
    <x v="0"/>
    <x v="0"/>
    <x v="0"/>
    <x v="0"/>
    <s v="2 - Poder Ejecutivo"/>
    <s v="0203 - MINISTERIO DE DEFENSA"/>
    <s v="0008 - CÍRCULO DEPORTIVO DE LAS FUERZAS ARMADAS Y LA POLICIA NACIONAL"/>
    <x v="2"/>
    <x v="8"/>
    <x v="34"/>
    <s v="2.2 - CONTRATACIÓN DE SERVICIOS"/>
    <s v="2.2.1 - SERVICIOS BÁSICOS"/>
    <s v="N"/>
    <s v="00 - N/A"/>
    <s v="10 - FONDO GENERAL"/>
    <s v="(en blanco)"/>
    <s v="01 - DISTRITO NACIONAL"/>
    <n v="324000"/>
    <n v="78363.100000000006"/>
  </r>
  <r>
    <s v="2024"/>
    <x v="0"/>
    <x v="0"/>
    <x v="0"/>
    <x v="0"/>
    <s v="2 - Poder Ejecutivo"/>
    <s v="0203 - MINISTERIO DE DEFENSA"/>
    <s v="0008 - CÍRCULO DEPORTIVO DE LAS FUERZAS ARMADAS Y LA POLICIA NACIONAL"/>
    <x v="2"/>
    <x v="8"/>
    <x v="34"/>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2"/>
    <x v="8"/>
    <x v="34"/>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2"/>
    <x v="8"/>
    <x v="34"/>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2"/>
    <x v="8"/>
    <x v="34"/>
    <s v="2.3 - MATERIALES Y SUMINISTROS"/>
    <s v="2.3.1 - ALIMENTOS Y PRODUCTOS AGROFORESTALES"/>
    <s v="N"/>
    <s v="00 - N/A"/>
    <s v="10 - FONDO GENERAL"/>
    <s v="(en blanco)"/>
    <s v="01 - DISTRITO NACIONAL"/>
    <n v="2625000"/>
    <n v="656198.27"/>
  </r>
  <r>
    <s v="2024"/>
    <x v="0"/>
    <x v="0"/>
    <x v="0"/>
    <x v="0"/>
    <s v="2 - Poder Ejecutivo"/>
    <s v="0203 - MINISTERIO DE DEFENSA"/>
    <s v="0008 - CÍRCULO DEPORTIVO DE LAS FUERZAS ARMADAS Y LA POLICIA NACIONAL"/>
    <x v="2"/>
    <x v="8"/>
    <x v="34"/>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2"/>
    <x v="8"/>
    <x v="34"/>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2"/>
    <x v="8"/>
    <x v="34"/>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2"/>
    <x v="8"/>
    <x v="34"/>
    <s v="2.3 - MATERIALES Y SUMINISTROS"/>
    <s v="2.3.7 - COMBUSTIBLES, LUBRICANTES, PRODUCTOS QUÍMICOS Y CONEXOS"/>
    <s v="N"/>
    <s v="00 - N/A"/>
    <s v="10 - FONDO GENERAL"/>
    <s v="(en blanco)"/>
    <s v="01 - DISTRITO NACIONAL"/>
    <n v="2200000"/>
    <n v="366400"/>
  </r>
  <r>
    <s v="2024"/>
    <x v="0"/>
    <x v="0"/>
    <x v="0"/>
    <x v="0"/>
    <s v="2 - Poder Ejecutivo"/>
    <s v="0203 - MINISTERIO DE DEFENSA"/>
    <s v="0008 - CÍRCULO DEPORTIVO DE LAS FUERZAS ARMADAS Y LA POLICIA NACIONAL"/>
    <x v="2"/>
    <x v="8"/>
    <x v="34"/>
    <s v="2.3 - MATERIALES Y SUMINISTROS"/>
    <s v="2.3.9 - PRODUCTOS Y ÚTILES VARIOS"/>
    <s v="N"/>
    <s v="00 - N/A"/>
    <s v="10 - FONDO GENERAL"/>
    <s v="(en blanco)"/>
    <s v="01 - DISTRITO NACIONAL"/>
    <n v="1350000"/>
    <n v="500596.18"/>
  </r>
  <r>
    <s v="2024"/>
    <x v="0"/>
    <x v="0"/>
    <x v="0"/>
    <x v="0"/>
    <s v="2 - Poder Ejecutivo"/>
    <s v="0203 - MINISTERIO DE DEFENSA"/>
    <s v="0009 - ESCUELA DE GRADUADOS EN DERECHOS HUMANOS Y DERECHO INTERNACIONAL HUMANITARIO"/>
    <x v="2"/>
    <x v="10"/>
    <x v="30"/>
    <s v="2.1 - REMUNERACIONES Y CONTRIBUCIONES"/>
    <s v="2.1.1 - REMUNERACIONES"/>
    <s v="N"/>
    <s v="00 - N/A"/>
    <s v="10 - FONDO GENERAL"/>
    <s v="(en blanco)"/>
    <s v="99 - MULTIPROVINCIAL"/>
    <n v="18445921"/>
    <n v="2837833.46"/>
  </r>
  <r>
    <s v="2024"/>
    <x v="0"/>
    <x v="0"/>
    <x v="0"/>
    <x v="0"/>
    <s v="2 - Poder Ejecutivo"/>
    <s v="0203 - MINISTERIO DE DEFENSA"/>
    <s v="0009 - ESCUELA DE GRADUADOS EN DERECHOS HUMANOS Y DERECHO INTERNACIONAL HUMANITARIO"/>
    <x v="2"/>
    <x v="10"/>
    <x v="30"/>
    <s v="2.1 - REMUNERACIONES Y CONTRIBUCIONES"/>
    <s v="2.1.2 - SOBRESUELDOS"/>
    <s v="N"/>
    <s v="00 - N/A"/>
    <s v="10 - FONDO GENERAL"/>
    <s v="(en blanco)"/>
    <s v="99 - MULTIPROVINCIAL"/>
    <n v="540000"/>
    <n v="85414.720000000001"/>
  </r>
  <r>
    <s v="2024"/>
    <x v="0"/>
    <x v="0"/>
    <x v="0"/>
    <x v="0"/>
    <s v="2 - Poder Ejecutivo"/>
    <s v="0203 - MINISTERIO DE DEFENSA"/>
    <s v="0009 - ESCUELA DE GRADUADOS EN DERECHOS HUMANOS Y DERECHO INTERNACIONAL HUMANITARIO"/>
    <x v="2"/>
    <x v="10"/>
    <x v="30"/>
    <s v="2.1 - REMUNERACIONES Y CONTRIBUCIONES"/>
    <s v="2.1.5 - CONTRIBUCIONES A LA SEGURIDAD SOCIAL"/>
    <s v="N"/>
    <s v="00 - N/A"/>
    <s v="10 - FONDO GENERAL"/>
    <s v="(en blanco)"/>
    <s v="99 - MULTIPROVINCIAL"/>
    <n v="305800"/>
    <n v="55022.2"/>
  </r>
  <r>
    <s v="2024"/>
    <x v="0"/>
    <x v="0"/>
    <x v="0"/>
    <x v="0"/>
    <s v="2 - Poder Ejecutivo"/>
    <s v="0203 - MINISTERIO DE DEFENSA"/>
    <s v="0009 - ESCUELA DE GRADUADOS EN DERECHOS HUMANOS Y DERECHO INTERNACIONAL HUMANITARIO"/>
    <x v="2"/>
    <x v="10"/>
    <x v="30"/>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2"/>
    <x v="10"/>
    <x v="30"/>
    <s v="2.2 - CONTRATACIÓN DE SERVICIOS"/>
    <s v="2.2.3 - VIÁTICOS"/>
    <s v="N"/>
    <s v="00 - N/A"/>
    <s v="10 - FONDO GENERAL"/>
    <s v="(en blanco)"/>
    <s v="99 - MULTIPROVINCIAL"/>
    <n v="3041396"/>
    <n v="285000"/>
  </r>
  <r>
    <s v="2024"/>
    <x v="0"/>
    <x v="0"/>
    <x v="0"/>
    <x v="0"/>
    <s v="2 - Poder Ejecutivo"/>
    <s v="0203 - MINISTERIO DE DEFENSA"/>
    <s v="0009 - ESCUELA DE GRADUADOS EN DERECHOS HUMANOS Y DERECHO INTERNACIONAL HUMANITARIO"/>
    <x v="2"/>
    <x v="10"/>
    <x v="30"/>
    <s v="2.2 - CONTRATACIÓN DE SERVICIOS"/>
    <s v="2.2.4 - TRANSPORTE Y ALMACENAJE"/>
    <s v="N"/>
    <s v="00 - N/A"/>
    <s v="10 - FONDO GENERAL"/>
    <s v="(en blanco)"/>
    <s v="99 - MULTIPROVINCIAL"/>
    <n v="1560000"/>
    <n v="167500"/>
  </r>
  <r>
    <s v="2024"/>
    <x v="0"/>
    <x v="0"/>
    <x v="0"/>
    <x v="0"/>
    <s v="2 - Poder Ejecutivo"/>
    <s v="0203 - MINISTERIO DE DEFENSA"/>
    <s v="0009 - ESCUELA DE GRADUADOS EN DERECHOS HUMANOS Y DERECHO INTERNACIONAL HUMANITARIO"/>
    <x v="2"/>
    <x v="10"/>
    <x v="30"/>
    <s v="2.2 - CONTRATACIÓN DE SERVICIOS"/>
    <s v="2.2.5 - ALQUILERES Y RENTAS"/>
    <s v="N"/>
    <s v="00 - N/A"/>
    <s v="10 - FONDO GENERAL"/>
    <s v="(en blanco)"/>
    <s v="99 - MULTIPROVINCIAL"/>
    <n v="5100000"/>
    <n v="335000"/>
  </r>
  <r>
    <s v="2024"/>
    <x v="0"/>
    <x v="0"/>
    <x v="0"/>
    <x v="0"/>
    <s v="2 - Poder Ejecutivo"/>
    <s v="0203 - MINISTERIO DE DEFENSA"/>
    <s v="0009 - ESCUELA DE GRADUADOS EN DERECHOS HUMANOS Y DERECHO INTERNACIONAL HUMANITARIO"/>
    <x v="2"/>
    <x v="10"/>
    <x v="30"/>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2"/>
    <x v="10"/>
    <x v="30"/>
    <s v="2.2 - CONTRATACIÓN DE SERVICIOS"/>
    <s v="2.2.7 - SERVICIOS DE CONSERVACIÓN, REPARACIONES MENORES E INSTALACIONES TEMPORALES"/>
    <s v="N"/>
    <s v="00 - N/A"/>
    <s v="10 - FONDO GENERAL"/>
    <s v="(en blanco)"/>
    <s v="99 - MULTIPROVINCIAL"/>
    <n v="240000"/>
    <n v="88386.09"/>
  </r>
  <r>
    <s v="2024"/>
    <x v="0"/>
    <x v="0"/>
    <x v="0"/>
    <x v="0"/>
    <s v="2 - Poder Ejecutivo"/>
    <s v="0203 - MINISTERIO DE DEFENSA"/>
    <s v="0009 - ESCUELA DE GRADUADOS EN DERECHOS HUMANOS Y DERECHO INTERNACIONAL HUMANITARIO"/>
    <x v="2"/>
    <x v="10"/>
    <x v="30"/>
    <s v="2.2 - CONTRATACIÓN DE SERVICIOS"/>
    <s v="2.2.8 - OTROS SERVICIOS NO INCLUIDOS EN CONCEPTOS ANTERIORES"/>
    <s v="N"/>
    <s v="00 - N/A"/>
    <s v="10 - FONDO GENERAL"/>
    <s v="(en blanco)"/>
    <s v="99 - MULTIPROVINCIAL"/>
    <n v="2000000"/>
    <n v="105000"/>
  </r>
  <r>
    <s v="2024"/>
    <x v="0"/>
    <x v="0"/>
    <x v="0"/>
    <x v="0"/>
    <s v="2 - Poder Ejecutivo"/>
    <s v="0203 - MINISTERIO DE DEFENSA"/>
    <s v="0009 - ESCUELA DE GRADUADOS EN DERECHOS HUMANOS Y DERECHO INTERNACIONAL HUMANITARIO"/>
    <x v="2"/>
    <x v="10"/>
    <x v="30"/>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2"/>
    <x v="10"/>
    <x v="30"/>
    <s v="2.3 - MATERIALES Y SUMINISTROS"/>
    <s v="2.3.1 - ALIMENTOS Y PRODUCTOS AGROFORESTALES"/>
    <s v="N"/>
    <s v="00 - N/A"/>
    <s v="10 - FONDO GENERAL"/>
    <s v="(en blanco)"/>
    <s v="99 - MULTIPROVINCIAL"/>
    <n v="1399100"/>
    <n v="739725"/>
  </r>
  <r>
    <s v="2024"/>
    <x v="0"/>
    <x v="0"/>
    <x v="0"/>
    <x v="0"/>
    <s v="2 - Poder Ejecutivo"/>
    <s v="0203 - MINISTERIO DE DEFENSA"/>
    <s v="0009 - ESCUELA DE GRADUADOS EN DERECHOS HUMANOS Y DERECHO INTERNACIONAL HUMANITARIO"/>
    <x v="2"/>
    <x v="10"/>
    <x v="30"/>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2"/>
    <x v="10"/>
    <x v="30"/>
    <s v="2.3 - MATERIALES Y SUMINISTROS"/>
    <s v="2.3.3 - PAPEL, CARTÓN E IMPRESOS"/>
    <s v="N"/>
    <s v="00 - N/A"/>
    <s v="10 - FONDO GENERAL"/>
    <s v="(en blanco)"/>
    <s v="99 - MULTIPROVINCIAL"/>
    <n v="184998"/>
    <n v="194110"/>
  </r>
  <r>
    <s v="2024"/>
    <x v="0"/>
    <x v="0"/>
    <x v="0"/>
    <x v="0"/>
    <s v="2 - Poder Ejecutivo"/>
    <s v="0203 - MINISTERIO DE DEFENSA"/>
    <s v="0009 - ESCUELA DE GRADUADOS EN DERECHOS HUMANOS Y DERECHO INTERNACIONAL HUMANITARIO"/>
    <x v="2"/>
    <x v="10"/>
    <x v="30"/>
    <s v="2.3 - MATERIALES Y SUMINISTROS"/>
    <s v="2.3.5 - CUERO, CAUCHO Y PLÁSTICO"/>
    <s v="N"/>
    <s v="00 - N/A"/>
    <s v="10 - FONDO GENERAL"/>
    <s v="(en blanco)"/>
    <s v="99 - MULTIPROVINCIAL"/>
    <n v="0"/>
    <n v="39291.660000000003"/>
  </r>
  <r>
    <s v="2024"/>
    <x v="0"/>
    <x v="0"/>
    <x v="0"/>
    <x v="0"/>
    <s v="2 - Poder Ejecutivo"/>
    <s v="0203 - MINISTERIO DE DEFENSA"/>
    <s v="0009 - ESCUELA DE GRADUADOS EN DERECHOS HUMANOS Y DERECHO INTERNACIONAL HUMANITARIO"/>
    <x v="2"/>
    <x v="10"/>
    <x v="30"/>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2"/>
    <x v="10"/>
    <x v="30"/>
    <s v="2.3 - MATERIALES Y SUMINISTROS"/>
    <s v="2.3.7 - COMBUSTIBLES, LUBRICANTES, PRODUCTOS QUÍMICOS Y CONEXOS"/>
    <s v="N"/>
    <s v="00 - N/A"/>
    <s v="10 - FONDO GENERAL"/>
    <s v="(en blanco)"/>
    <s v="99 - MULTIPROVINCIAL"/>
    <n v="2741123"/>
    <n v="685200"/>
  </r>
  <r>
    <s v="2024"/>
    <x v="0"/>
    <x v="0"/>
    <x v="0"/>
    <x v="0"/>
    <s v="2 - Poder Ejecutivo"/>
    <s v="0203 - MINISTERIO DE DEFENSA"/>
    <s v="0009 - ESCUELA DE GRADUADOS EN DERECHOS HUMANOS Y DERECHO INTERNACIONAL HUMANITARIO"/>
    <x v="2"/>
    <x v="10"/>
    <x v="30"/>
    <s v="2.3 - MATERIALES Y SUMINISTROS"/>
    <s v="2.3.9 - PRODUCTOS Y ÚTILES VARIOS"/>
    <s v="N"/>
    <s v="00 - N/A"/>
    <s v="10 - FONDO GENERAL"/>
    <s v="(en blanco)"/>
    <s v="99 - MULTIPROVINCIAL"/>
    <n v="330000"/>
    <n v="122142.76"/>
  </r>
  <r>
    <s v="2024"/>
    <x v="0"/>
    <x v="0"/>
    <x v="0"/>
    <x v="0"/>
    <s v="2 - Poder Ejecutivo"/>
    <s v="0203 - MINISTERIO DE DEFENSA"/>
    <s v="0010 - 'ESCUELA DE GRADUADOS DE ALTOS ESTUDIOS ESTRATÉGICOS' (EGAEE)"/>
    <x v="2"/>
    <x v="10"/>
    <x v="24"/>
    <s v="2.1 - REMUNERACIONES Y CONTRIBUCIONES"/>
    <s v="2.1.1 - REMUNERACIONES"/>
    <s v="N"/>
    <s v="00 - N/A"/>
    <s v="10 - FONDO GENERAL"/>
    <s v="(en blanco)"/>
    <s v="99 - MULTIPROVINCIAL"/>
    <n v="18077625"/>
    <n v="2791609.1"/>
  </r>
  <r>
    <s v="2024"/>
    <x v="0"/>
    <x v="0"/>
    <x v="0"/>
    <x v="0"/>
    <s v="2 - Poder Ejecutivo"/>
    <s v="0203 - MINISTERIO DE DEFENSA"/>
    <s v="0010 - 'ESCUELA DE GRADUADOS DE ALTOS ESTUDIOS ESTRATÉGICOS' (EGAEE)"/>
    <x v="2"/>
    <x v="10"/>
    <x v="24"/>
    <s v="2.1 - REMUNERACIONES Y CONTRIBUCIONES"/>
    <s v="2.1.5 - CONTRIBUCIONES A LA SEGURIDAD SOCIAL"/>
    <s v="N"/>
    <s v="00 - N/A"/>
    <s v="10 - FONDO GENERAL"/>
    <s v="(en blanco)"/>
    <s v="99 - MULTIPROVINCIAL"/>
    <n v="401550"/>
    <n v="61273.440000000002"/>
  </r>
  <r>
    <s v="2024"/>
    <x v="0"/>
    <x v="0"/>
    <x v="0"/>
    <x v="0"/>
    <s v="2 - Poder Ejecutivo"/>
    <s v="0203 - MINISTERIO DE DEFENSA"/>
    <s v="0010 - 'ESCUELA DE GRADUADOS DE ALTOS ESTUDIOS ESTRATÉGICOS' (EGAEE)"/>
    <x v="2"/>
    <x v="10"/>
    <x v="24"/>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2"/>
    <x v="10"/>
    <x v="24"/>
    <s v="2.2 - CONTRATACIÓN DE SERVICIOS"/>
    <s v="2.2.3 - VIÁTICOS"/>
    <s v="N"/>
    <s v="00 - N/A"/>
    <s v="10 - FONDO GENERAL"/>
    <s v="(en blanco)"/>
    <s v="99 - MULTIPROVINCIAL"/>
    <n v="750000"/>
    <n v="29400"/>
  </r>
  <r>
    <s v="2024"/>
    <x v="0"/>
    <x v="0"/>
    <x v="0"/>
    <x v="0"/>
    <s v="2 - Poder Ejecutivo"/>
    <s v="0203 - MINISTERIO DE DEFENSA"/>
    <s v="0010 - 'ESCUELA DE GRADUADOS DE ALTOS ESTUDIOS ESTRATÉGICOS' (EGAEE)"/>
    <x v="2"/>
    <x v="10"/>
    <x v="24"/>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2"/>
    <x v="10"/>
    <x v="24"/>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2"/>
    <x v="10"/>
    <x v="24"/>
    <s v="2.2 - CONTRATACIÓN DE SERVICIOS"/>
    <s v="2.2.7 - SERVICIOS DE CONSERVACIÓN, REPARACIONES MENORES E INSTALACIONES TEMPORALES"/>
    <s v="N"/>
    <s v="00 - N/A"/>
    <s v="10 - FONDO GENERAL"/>
    <s v="(en blanco)"/>
    <s v="99 - MULTIPROVINCIAL"/>
    <n v="690000"/>
    <n v="230100"/>
  </r>
  <r>
    <s v="2024"/>
    <x v="0"/>
    <x v="0"/>
    <x v="0"/>
    <x v="0"/>
    <s v="2 - Poder Ejecutivo"/>
    <s v="0203 - MINISTERIO DE DEFENSA"/>
    <s v="0010 - 'ESCUELA DE GRADUADOS DE ALTOS ESTUDIOS ESTRATÉGICOS' (EGAEE)"/>
    <x v="2"/>
    <x v="10"/>
    <x v="24"/>
    <s v="2.2 - CONTRATACIÓN DE SERVICIOS"/>
    <s v="2.2.8 - OTROS SERVICIOS NO INCLUIDOS EN CONCEPTOS ANTERIORES"/>
    <s v="N"/>
    <s v="00 - N/A"/>
    <s v="10 - FONDO GENERAL"/>
    <s v="(en blanco)"/>
    <s v="99 - MULTIPROVINCIAL"/>
    <n v="3560000"/>
    <n v="398166.48"/>
  </r>
  <r>
    <s v="2024"/>
    <x v="0"/>
    <x v="0"/>
    <x v="0"/>
    <x v="0"/>
    <s v="2 - Poder Ejecutivo"/>
    <s v="0203 - MINISTERIO DE DEFENSA"/>
    <s v="0010 - 'ESCUELA DE GRADUADOS DE ALTOS ESTUDIOS ESTRATÉGICOS' (EGAEE)"/>
    <x v="2"/>
    <x v="10"/>
    <x v="24"/>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2"/>
    <x v="10"/>
    <x v="24"/>
    <s v="2.3 - MATERIALES Y SUMINISTROS"/>
    <s v="2.3.1 - ALIMENTOS Y PRODUCTOS AGROFORESTALES"/>
    <s v="N"/>
    <s v="00 - N/A"/>
    <s v="10 - FONDO GENERAL"/>
    <s v="(en blanco)"/>
    <s v="99 - MULTIPROVINCIAL"/>
    <n v="2820000"/>
    <n v="677241.41"/>
  </r>
  <r>
    <s v="2024"/>
    <x v="0"/>
    <x v="0"/>
    <x v="0"/>
    <x v="0"/>
    <s v="2 - Poder Ejecutivo"/>
    <s v="0203 - MINISTERIO DE DEFENSA"/>
    <s v="0010 - 'ESCUELA DE GRADUADOS DE ALTOS ESTUDIOS ESTRATÉGICOS' (EGAEE)"/>
    <x v="2"/>
    <x v="10"/>
    <x v="24"/>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2"/>
    <x v="10"/>
    <x v="24"/>
    <s v="2.3 - MATERIALES Y SUMINISTROS"/>
    <s v="2.3.3 - PAPEL, CARTÓN E IMPRESOS"/>
    <s v="N"/>
    <s v="00 - N/A"/>
    <s v="10 - FONDO GENERAL"/>
    <s v="(en blanco)"/>
    <s v="99 - MULTIPROVINCIAL"/>
    <n v="503211"/>
    <n v="53926"/>
  </r>
  <r>
    <s v="2024"/>
    <x v="0"/>
    <x v="0"/>
    <x v="0"/>
    <x v="0"/>
    <s v="2 - Poder Ejecutivo"/>
    <s v="0203 - MINISTERIO DE DEFENSA"/>
    <s v="0010 - 'ESCUELA DE GRADUADOS DE ALTOS ESTUDIOS ESTRATÉGICOS' (EGAEE)"/>
    <x v="2"/>
    <x v="10"/>
    <x v="24"/>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2"/>
    <x v="10"/>
    <x v="24"/>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2"/>
    <x v="10"/>
    <x v="24"/>
    <s v="2.3 - MATERIALES Y SUMINISTROS"/>
    <s v="2.3.7 - COMBUSTIBLES, LUBRICANTES, PRODUCTOS QUÍMICOS Y CONEXOS"/>
    <s v="N"/>
    <s v="00 - N/A"/>
    <s v="10 - FONDO GENERAL"/>
    <s v="(en blanco)"/>
    <s v="99 - MULTIPROVINCIAL"/>
    <n v="2342619"/>
    <n v="525000"/>
  </r>
  <r>
    <s v="2024"/>
    <x v="0"/>
    <x v="0"/>
    <x v="0"/>
    <x v="0"/>
    <s v="2 - Poder Ejecutivo"/>
    <s v="0203 - MINISTERIO DE DEFENSA"/>
    <s v="0010 - 'ESCUELA DE GRADUADOS DE ALTOS ESTUDIOS ESTRATÉGICOS' (EGAEE)"/>
    <x v="2"/>
    <x v="10"/>
    <x v="24"/>
    <s v="2.3 - MATERIALES Y SUMINISTROS"/>
    <s v="2.3.9 - PRODUCTOS Y ÚTILES VARIOS"/>
    <s v="N"/>
    <s v="00 - N/A"/>
    <s v="10 - FONDO GENERAL"/>
    <s v="(en blanco)"/>
    <s v="99 - MULTIPROVINCIAL"/>
    <n v="1204856"/>
    <n v="135018"/>
  </r>
  <r>
    <s v="2024"/>
    <x v="0"/>
    <x v="0"/>
    <x v="0"/>
    <x v="0"/>
    <s v="2 - Poder Ejecutivo"/>
    <s v="0203 - MINISTERIO DE DEFENSA"/>
    <s v="0011 - COMISION PERMANENTE PARA LA REFORMA Y MODERNIZACIÓN DE LAS  FF.AA Y P.N."/>
    <x v="0"/>
    <x v="7"/>
    <x v="33"/>
    <s v="2.1 - REMUNERACIONES Y CONTRIBUCIONES"/>
    <s v="2.1.1 - REMUNERACIONES"/>
    <s v="N"/>
    <s v="00 - N/A"/>
    <s v="10 - FONDO GENERAL"/>
    <s v="(en blanco)"/>
    <s v="99 - MULTIPROVINCIAL"/>
    <n v="15737800"/>
    <n v="3631800"/>
  </r>
  <r>
    <s v="2024"/>
    <x v="0"/>
    <x v="0"/>
    <x v="0"/>
    <x v="0"/>
    <s v="2 - Poder Ejecutivo"/>
    <s v="0203 - MINISTERIO DE DEFENSA"/>
    <s v="0011 - COMISION PERMANENTE PARA LA REFORMA Y MODERNIZACIÓN DE LAS  FF.AA Y P.N."/>
    <x v="0"/>
    <x v="7"/>
    <x v="33"/>
    <s v="2.1 - REMUNERACIONES Y CONTRIBUCIONES"/>
    <s v="2.1.5 - CONTRIBUCIONES A LA SEGURIDAD SOCIAL"/>
    <s v="N"/>
    <s v="00 - N/A"/>
    <s v="10 - FONDO GENERAL"/>
    <s v="(en blanco)"/>
    <s v="99 - MULTIPROVINCIAL"/>
    <n v="103783"/>
    <n v="17346.420000000002"/>
  </r>
  <r>
    <s v="2024"/>
    <x v="0"/>
    <x v="0"/>
    <x v="0"/>
    <x v="0"/>
    <s v="2 - Poder Ejecutivo"/>
    <s v="0203 - MINISTERIO DE DEFENSA"/>
    <s v="0011 - COMISION PERMANENTE PARA LA REFORMA Y MODERNIZACIÓN DE LAS  FF.AA Y P.N."/>
    <x v="0"/>
    <x v="7"/>
    <x v="33"/>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7"/>
    <x v="33"/>
    <s v="2.2 - CONTRATACIÓN DE SERVICIOS"/>
    <s v="2.2.5 - ALQUILERES Y RENTAS"/>
    <s v="N"/>
    <s v="00 - N/A"/>
    <s v="10 - FONDO GENERAL"/>
    <s v="(en blanco)"/>
    <s v="99 - MULTIPROVINCIAL"/>
    <n v="60000"/>
    <n v="20942.64"/>
  </r>
  <r>
    <s v="2024"/>
    <x v="0"/>
    <x v="0"/>
    <x v="0"/>
    <x v="0"/>
    <s v="2 - Poder Ejecutivo"/>
    <s v="0203 - MINISTERIO DE DEFENSA"/>
    <s v="0011 - COMISION PERMANENTE PARA LA REFORMA Y MODERNIZACIÓN DE LAS  FF.AA Y P.N."/>
    <x v="0"/>
    <x v="7"/>
    <x v="33"/>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7"/>
    <x v="33"/>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7"/>
    <x v="33"/>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1 - ALIMENTOS Y PRODUCTOS AGROFORESTALES"/>
    <s v="N"/>
    <s v="00 - N/A"/>
    <s v="10 - FONDO GENERAL"/>
    <s v="(en blanco)"/>
    <s v="99 - MULTIPROVINCIAL"/>
    <n v="2080717"/>
    <n v="453221.15"/>
  </r>
  <r>
    <s v="2024"/>
    <x v="0"/>
    <x v="0"/>
    <x v="0"/>
    <x v="0"/>
    <s v="2 - Poder Ejecutivo"/>
    <s v="0203 - MINISTERIO DE DEFENSA"/>
    <s v="0011 - COMISION PERMANENTE PARA LA REFORMA Y MODERNIZACIÓN DE LAS  FF.AA Y P.N."/>
    <x v="0"/>
    <x v="7"/>
    <x v="33"/>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7 - COMBUSTIBLES, LUBRICANTES, PRODUCTOS QUÍMICOS Y CONEXOS"/>
    <s v="N"/>
    <s v="00 - N/A"/>
    <s v="10 - FONDO GENERAL"/>
    <s v="(en blanco)"/>
    <s v="99 - MULTIPROVINCIAL"/>
    <n v="3000000"/>
    <n v="750000"/>
  </r>
  <r>
    <s v="2024"/>
    <x v="0"/>
    <x v="0"/>
    <x v="0"/>
    <x v="0"/>
    <s v="2 - Poder Ejecutivo"/>
    <s v="0203 - MINISTERIO DE DEFENSA"/>
    <s v="0011 - COMISION PERMANENTE PARA LA REFORMA Y MODERNIZACIÓN DE LAS  FF.AA Y P.N."/>
    <x v="0"/>
    <x v="7"/>
    <x v="33"/>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7"/>
    <x v="29"/>
    <s v="2.1 - REMUNERACIONES Y CONTRIBUCIONES"/>
    <s v="2.1.1 - REMUNERACIONES"/>
    <s v="N"/>
    <s v="00 - N/A"/>
    <s v="10 - FONDO GENERAL"/>
    <s v="(en blanco)"/>
    <s v="99 - MULTIPROVINCIAL"/>
    <n v="210995933"/>
    <n v="34585140"/>
  </r>
  <r>
    <s v="2024"/>
    <x v="0"/>
    <x v="0"/>
    <x v="0"/>
    <x v="0"/>
    <s v="2 - Poder Ejecutivo"/>
    <s v="0203 - MINISTERIO DE DEFENSA"/>
    <s v="0012 - CUERPO ESPECIALIZADO DE SEGURIDAD FRONTERIZA TERRESTRE"/>
    <x v="0"/>
    <x v="7"/>
    <x v="29"/>
    <s v="2.1 - REMUNERACIONES Y CONTRIBUCIONES"/>
    <s v="2.1.2 - SOBRESUELDOS"/>
    <s v="N"/>
    <s v="00 - N/A"/>
    <s v="10 - FONDO GENERAL"/>
    <s v="(en blanco)"/>
    <s v="99 - MULTIPROVINCIAL"/>
    <n v="74196220"/>
    <n v="12091548.52"/>
  </r>
  <r>
    <s v="2024"/>
    <x v="0"/>
    <x v="0"/>
    <x v="0"/>
    <x v="0"/>
    <s v="2 - Poder Ejecutivo"/>
    <s v="0203 - MINISTERIO DE DEFENSA"/>
    <s v="0012 - CUERPO ESPECIALIZADO DE SEGURIDAD FRONTERIZA TERRESTRE"/>
    <x v="0"/>
    <x v="7"/>
    <x v="29"/>
    <s v="2.1 - REMUNERACIONES Y CONTRIBUCIONES"/>
    <s v="2.1.5 - CONTRIBUCIONES A LA SEGURIDAD SOCIAL"/>
    <s v="N"/>
    <s v="00 - N/A"/>
    <s v="10 - FONDO GENERAL"/>
    <s v="(en blanco)"/>
    <s v="99 - MULTIPROVINCIAL"/>
    <n v="1253750"/>
    <n v="232131.62"/>
  </r>
  <r>
    <s v="2024"/>
    <x v="0"/>
    <x v="0"/>
    <x v="0"/>
    <x v="0"/>
    <s v="2 - Poder Ejecutivo"/>
    <s v="0203 - MINISTERIO DE DEFENSA"/>
    <s v="0012 - CUERPO ESPECIALIZADO DE SEGURIDAD FRONTERIZA TERRESTRE"/>
    <x v="0"/>
    <x v="7"/>
    <x v="29"/>
    <s v="2.2 - CONTRATACIÓN DE SERVICIOS"/>
    <s v="2.2.1 - SERVICIOS BÁSICOS"/>
    <s v="N"/>
    <s v="00 - N/A"/>
    <s v="10 - FONDO GENERAL"/>
    <s v="(en blanco)"/>
    <s v="99 - MULTIPROVINCIAL"/>
    <n v="10600000"/>
    <n v="1804181.4800000002"/>
  </r>
  <r>
    <s v="2024"/>
    <x v="0"/>
    <x v="0"/>
    <x v="0"/>
    <x v="0"/>
    <s v="2 - Poder Ejecutivo"/>
    <s v="0203 - MINISTERIO DE DEFENSA"/>
    <s v="0012 - CUERPO ESPECIALIZADO DE SEGURIDAD FRONTERIZA TERRESTRE"/>
    <x v="0"/>
    <x v="7"/>
    <x v="29"/>
    <s v="2.2 - CONTRATACIÓN DE SERVICIOS"/>
    <s v="2.2.2 - PUBLICIDAD, IMPRESIÓN Y ENCUADERNACIÓN"/>
    <s v="N"/>
    <s v="00 - N/A"/>
    <s v="10 - FONDO GENERAL"/>
    <s v="(en blanco)"/>
    <s v="99 - MULTIPROVINCIAL"/>
    <n v="200000"/>
    <n v="141747.5"/>
  </r>
  <r>
    <s v="2024"/>
    <x v="0"/>
    <x v="0"/>
    <x v="0"/>
    <x v="0"/>
    <s v="2 - Poder Ejecutivo"/>
    <s v="0203 - MINISTERIO DE DEFENSA"/>
    <s v="0012 - CUERPO ESPECIALIZADO DE SEGURIDAD FRONTERIZA TERRESTRE"/>
    <x v="0"/>
    <x v="7"/>
    <x v="29"/>
    <s v="2.2 - CONTRATACIÓN DE SERVICIOS"/>
    <s v="2.2.3 - VIÁTICOS"/>
    <s v="N"/>
    <s v="00 - N/A"/>
    <s v="10 - FONDO GENERAL"/>
    <s v="(en blanco)"/>
    <s v="99 - MULTIPROVINCIAL"/>
    <n v="3604800"/>
    <n v="901200"/>
  </r>
  <r>
    <s v="2024"/>
    <x v="0"/>
    <x v="0"/>
    <x v="0"/>
    <x v="0"/>
    <s v="2 - Poder Ejecutivo"/>
    <s v="0203 - MINISTERIO DE DEFENSA"/>
    <s v="0012 - CUERPO ESPECIALIZADO DE SEGURIDAD FRONTERIZA TERRESTRE"/>
    <x v="0"/>
    <x v="7"/>
    <x v="29"/>
    <s v="2.2 - CONTRATACIÓN DE SERVICIOS"/>
    <s v="2.2.5 - ALQUILERES Y RENTAS"/>
    <s v="N"/>
    <s v="00 - N/A"/>
    <s v="10 - FONDO GENERAL"/>
    <s v="(en blanco)"/>
    <s v="99 - MULTIPROVINCIAL"/>
    <n v="600000"/>
    <n v="199420"/>
  </r>
  <r>
    <s v="2024"/>
    <x v="0"/>
    <x v="0"/>
    <x v="0"/>
    <x v="0"/>
    <s v="2 - Poder Ejecutivo"/>
    <s v="0203 - MINISTERIO DE DEFENSA"/>
    <s v="0012 - CUERPO ESPECIALIZADO DE SEGURIDAD FRONTERIZA TERRESTRE"/>
    <x v="0"/>
    <x v="7"/>
    <x v="29"/>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7"/>
    <x v="29"/>
    <s v="2.2 - CONTRATACIÓN DE SERVICIOS"/>
    <s v="2.2.7 - SERVICIOS DE CONSERVACIÓN, REPARACIONES MENORES E INSTALACIONES TEMPORALES"/>
    <s v="N"/>
    <s v="00 - N/A"/>
    <s v="10 - FONDO GENERAL"/>
    <s v="(en blanco)"/>
    <s v="99 - MULTIPROVINCIAL"/>
    <n v="5246000"/>
    <n v="2350605.6800000002"/>
  </r>
  <r>
    <s v="2024"/>
    <x v="0"/>
    <x v="0"/>
    <x v="0"/>
    <x v="0"/>
    <s v="2 - Poder Ejecutivo"/>
    <s v="0203 - MINISTERIO DE DEFENSA"/>
    <s v="0012 - CUERPO ESPECIALIZADO DE SEGURIDAD FRONTERIZA TERRESTRE"/>
    <x v="0"/>
    <x v="7"/>
    <x v="29"/>
    <s v="2.2 - CONTRATACIÓN DE SERVICIOS"/>
    <s v="2.2.8 - OTROS SERVICIOS NO INCLUIDOS EN CONCEPTOS ANTERIORES"/>
    <s v="N"/>
    <s v="00 - N/A"/>
    <s v="10 - FONDO GENERAL"/>
    <s v="(en blanco)"/>
    <s v="99 - MULTIPROVINCIAL"/>
    <n v="4500000"/>
    <n v="291342"/>
  </r>
  <r>
    <s v="2024"/>
    <x v="0"/>
    <x v="0"/>
    <x v="0"/>
    <x v="0"/>
    <s v="2 - Poder Ejecutivo"/>
    <s v="0203 - MINISTERIO DE DEFENSA"/>
    <s v="0012 - CUERPO ESPECIALIZADO DE SEGURIDAD FRONTERIZA TERRESTRE"/>
    <x v="0"/>
    <x v="7"/>
    <x v="29"/>
    <s v="2.2 - CONTRATACIÓN DE SERVICIOS"/>
    <s v="2.2.9 - OTRAS CONTRATACIONES DE SERVICIOS"/>
    <s v="N"/>
    <s v="00 - N/A"/>
    <s v="10 - FONDO GENERAL"/>
    <s v="(en blanco)"/>
    <s v="99 - MULTIPROVINCIAL"/>
    <n v="1800000"/>
    <n v="83485"/>
  </r>
  <r>
    <s v="2024"/>
    <x v="0"/>
    <x v="0"/>
    <x v="0"/>
    <x v="0"/>
    <s v="2 - Poder Ejecutivo"/>
    <s v="0203 - MINISTERIO DE DEFENSA"/>
    <s v="0012 - CUERPO ESPECIALIZADO DE SEGURIDAD FRONTERIZA TERRESTRE"/>
    <x v="0"/>
    <x v="7"/>
    <x v="29"/>
    <s v="2.3 - MATERIALES Y SUMINISTROS"/>
    <s v="2.3.1 - ALIMENTOS Y PRODUCTOS AGROFORESTALES"/>
    <s v="N"/>
    <s v="00 - N/A"/>
    <s v="10 - FONDO GENERAL"/>
    <s v="(en blanco)"/>
    <s v="99 - MULTIPROVINCIAL"/>
    <n v="60487000"/>
    <n v="13049998.74"/>
  </r>
  <r>
    <s v="2024"/>
    <x v="0"/>
    <x v="0"/>
    <x v="0"/>
    <x v="0"/>
    <s v="2 - Poder Ejecutivo"/>
    <s v="0203 - MINISTERIO DE DEFENSA"/>
    <s v="0012 - CUERPO ESPECIALIZADO DE SEGURIDAD FRONTERIZA TERRESTRE"/>
    <x v="0"/>
    <x v="7"/>
    <x v="29"/>
    <s v="2.3 - MATERIALES Y SUMINISTROS"/>
    <s v="2.3.2 - TEXTILES Y VESTUARIOS"/>
    <s v="N"/>
    <s v="00 - N/A"/>
    <s v="10 - FONDO GENERAL"/>
    <s v="(en blanco)"/>
    <s v="99 - MULTIPROVINCIAL"/>
    <n v="21250000"/>
    <n v="5817105"/>
  </r>
  <r>
    <s v="2024"/>
    <x v="0"/>
    <x v="0"/>
    <x v="0"/>
    <x v="0"/>
    <s v="2 - Poder Ejecutivo"/>
    <s v="0203 - MINISTERIO DE DEFENSA"/>
    <s v="0012 - CUERPO ESPECIALIZADO DE SEGURIDAD FRONTERIZA TERRESTRE"/>
    <x v="0"/>
    <x v="7"/>
    <x v="29"/>
    <s v="2.3 - MATERIALES Y SUMINISTROS"/>
    <s v="2.3.3 - PAPEL, CARTÓN E IMPRESOS"/>
    <s v="N"/>
    <s v="00 - N/A"/>
    <s v="10 - FONDO GENERAL"/>
    <s v="(en blanco)"/>
    <s v="99 - MULTIPROVINCIAL"/>
    <n v="2624812"/>
    <n v="771765.37000000011"/>
  </r>
  <r>
    <s v="2024"/>
    <x v="0"/>
    <x v="0"/>
    <x v="0"/>
    <x v="0"/>
    <s v="2 - Poder Ejecutivo"/>
    <s v="0203 - MINISTERIO DE DEFENSA"/>
    <s v="0012 - CUERPO ESPECIALIZADO DE SEGURIDAD FRONTERIZA TERRESTRE"/>
    <x v="0"/>
    <x v="7"/>
    <x v="29"/>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7"/>
    <x v="29"/>
    <s v="2.3 - MATERIALES Y SUMINISTROS"/>
    <s v="2.3.5 - CUERO, CAUCHO Y PLÁSTICO"/>
    <s v="N"/>
    <s v="00 - N/A"/>
    <s v="10 - FONDO GENERAL"/>
    <s v="(en blanco)"/>
    <s v="99 - MULTIPROVINCIAL"/>
    <n v="5950000"/>
    <n v="291615.40000000002"/>
  </r>
  <r>
    <s v="2024"/>
    <x v="0"/>
    <x v="0"/>
    <x v="0"/>
    <x v="0"/>
    <s v="2 - Poder Ejecutivo"/>
    <s v="0203 - MINISTERIO DE DEFENSA"/>
    <s v="0012 - CUERPO ESPECIALIZADO DE SEGURIDAD FRONTERIZA TERRESTRE"/>
    <x v="0"/>
    <x v="7"/>
    <x v="29"/>
    <s v="2.3 - MATERIALES Y SUMINISTROS"/>
    <s v="2.3.6 - PRODUCTOS DE MINERALES, METÁLICOS Y NO METÁLICOS"/>
    <s v="N"/>
    <s v="00 - N/A"/>
    <s v="10 - FONDO GENERAL"/>
    <s v="(en blanco)"/>
    <s v="99 - MULTIPROVINCIAL"/>
    <n v="6732110"/>
    <n v="293748.62"/>
  </r>
  <r>
    <s v="2024"/>
    <x v="0"/>
    <x v="0"/>
    <x v="0"/>
    <x v="0"/>
    <s v="2 - Poder Ejecutivo"/>
    <s v="0203 - MINISTERIO DE DEFENSA"/>
    <s v="0012 - CUERPO ESPECIALIZADO DE SEGURIDAD FRONTERIZA TERRESTRE"/>
    <x v="0"/>
    <x v="7"/>
    <x v="29"/>
    <s v="2.3 - MATERIALES Y SUMINISTROS"/>
    <s v="2.3.7 - COMBUSTIBLES, LUBRICANTES, PRODUCTOS QUÍMICOS Y CONEXOS"/>
    <s v="N"/>
    <s v="00 - N/A"/>
    <s v="10 - FONDO GENERAL"/>
    <s v="(en blanco)"/>
    <s v="99 - MULTIPROVINCIAL"/>
    <n v="53414015"/>
    <n v="12126751.41"/>
  </r>
  <r>
    <s v="2024"/>
    <x v="0"/>
    <x v="0"/>
    <x v="0"/>
    <x v="0"/>
    <s v="2 - Poder Ejecutivo"/>
    <s v="0203 - MINISTERIO DE DEFENSA"/>
    <s v="0012 - CUERPO ESPECIALIZADO DE SEGURIDAD FRONTERIZA TERRESTRE"/>
    <x v="0"/>
    <x v="7"/>
    <x v="29"/>
    <s v="2.3 - MATERIALES Y SUMINISTROS"/>
    <s v="2.3.9 - PRODUCTOS Y ÚTILES VARIOS"/>
    <s v="N"/>
    <s v="00 - N/A"/>
    <s v="10 - FONDO GENERAL"/>
    <s v="(en blanco)"/>
    <s v="99 - MULTIPROVINCIAL"/>
    <n v="23831152"/>
    <n v="5843198.8299999991"/>
  </r>
  <r>
    <s v="2024"/>
    <x v="0"/>
    <x v="0"/>
    <x v="0"/>
    <x v="0"/>
    <s v="2 - Poder Ejecutivo"/>
    <s v="0203 - MINISTERIO DE DEFENSA"/>
    <s v="0014 - DIRECCION GENERAL DE LA RESERVA DE LAS FUERZAS ARMADAS Y POLICIA NACIONAL"/>
    <x v="0"/>
    <x v="7"/>
    <x v="29"/>
    <s v="2.1 - REMUNERACIONES Y CONTRIBUCIONES"/>
    <s v="2.1.1 - REMUNERACIONES"/>
    <s v="N"/>
    <s v="00 - N/A"/>
    <s v="10 - FONDO GENERAL"/>
    <s v="(en blanco)"/>
    <s v="99 - MULTIPROVINCIAL"/>
    <n v="42356835"/>
    <n v="9187948.209999999"/>
  </r>
  <r>
    <s v="2024"/>
    <x v="0"/>
    <x v="0"/>
    <x v="0"/>
    <x v="0"/>
    <s v="2 - Poder Ejecutivo"/>
    <s v="0203 - MINISTERIO DE DEFENSA"/>
    <s v="0014 - DIRECCION GENERAL DE LA RESERVA DE LAS FUERZAS ARMADAS Y POLICIA NACIONAL"/>
    <x v="0"/>
    <x v="7"/>
    <x v="29"/>
    <s v="2.1 - REMUNERACIONES Y CONTRIBUCIONES"/>
    <s v="2.1.5 - CONTRIBUCIONES A LA SEGURIDAD SOCIAL"/>
    <s v="N"/>
    <s v="00 - N/A"/>
    <s v="10 - FONDO GENERAL"/>
    <s v="(en blanco)"/>
    <s v="99 - MULTIPROVINCIAL"/>
    <n v="2403441"/>
    <n v="591482.93999999994"/>
  </r>
  <r>
    <s v="2024"/>
    <x v="0"/>
    <x v="0"/>
    <x v="0"/>
    <x v="0"/>
    <s v="2 - Poder Ejecutivo"/>
    <s v="0203 - MINISTERIO DE DEFENSA"/>
    <s v="0014 - DIRECCION GENERAL DE LA RESERVA DE LAS FUERZAS ARMADAS Y POLICIA NACIONAL"/>
    <x v="0"/>
    <x v="7"/>
    <x v="29"/>
    <s v="2.2 - CONTRATACIÓN DE SERVICIOS"/>
    <s v="2.2.1 - SERVICIOS BÁSICOS"/>
    <s v="N"/>
    <s v="00 - N/A"/>
    <s v="10 - FONDO GENERAL"/>
    <s v="(en blanco)"/>
    <s v="99 - MULTIPROVINCIAL"/>
    <n v="3250000"/>
    <n v="738031.03999999992"/>
  </r>
  <r>
    <s v="2024"/>
    <x v="0"/>
    <x v="0"/>
    <x v="0"/>
    <x v="0"/>
    <s v="2 - Poder Ejecutivo"/>
    <s v="0203 - MINISTERIO DE DEFENSA"/>
    <s v="0014 - DIRECCION GENERAL DE LA RESERVA DE LAS FUERZAS ARMADAS Y POLICIA NACIONAL"/>
    <x v="0"/>
    <x v="7"/>
    <x v="29"/>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7"/>
    <x v="29"/>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7"/>
    <x v="29"/>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7"/>
    <x v="29"/>
    <s v="2.3 - MATERIALES Y SUMINISTROS"/>
    <s v="2.3.3 - PAPEL, CARTÓN E IMPRESOS"/>
    <s v="N"/>
    <s v="00 - N/A"/>
    <s v="10 - FONDO GENERAL"/>
    <s v="(en blanco)"/>
    <s v="99 - MULTIPROVINCIAL"/>
    <n v="2532959"/>
    <n v="296920.63"/>
  </r>
  <r>
    <s v="2024"/>
    <x v="0"/>
    <x v="0"/>
    <x v="0"/>
    <x v="0"/>
    <s v="2 - Poder Ejecutivo"/>
    <s v="0203 - MINISTERIO DE DEFENSA"/>
    <s v="0014 - DIRECCION GENERAL DE LA RESERVA DE LAS FUERZAS ARMADAS Y POLICIA NACIONAL"/>
    <x v="0"/>
    <x v="7"/>
    <x v="29"/>
    <s v="2.3 - MATERIALES Y SUMINISTROS"/>
    <s v="2.3.4 - PRODUCTOS FARMACÉUTICOS"/>
    <s v="N"/>
    <s v="00 - N/A"/>
    <s v="10 - FONDO GENERAL"/>
    <s v="(en blanco)"/>
    <s v="99 - MULTIPROVINCIAL"/>
    <n v="700000"/>
    <n v="70371.22"/>
  </r>
  <r>
    <s v="2024"/>
    <x v="0"/>
    <x v="0"/>
    <x v="0"/>
    <x v="0"/>
    <s v="2 - Poder Ejecutivo"/>
    <s v="0203 - MINISTERIO DE DEFENSA"/>
    <s v="0014 - DIRECCION GENERAL DE LA RESERVA DE LAS FUERZAS ARMADAS Y POLICIA NACIONAL"/>
    <x v="0"/>
    <x v="7"/>
    <x v="29"/>
    <s v="2.3 - MATERIALES Y SUMINISTROS"/>
    <s v="2.3.7 - COMBUSTIBLES, LUBRICANTES, PRODUCTOS QUÍMICOS Y CONEXOS"/>
    <s v="N"/>
    <s v="00 - N/A"/>
    <s v="10 - FONDO GENERAL"/>
    <s v="(en blanco)"/>
    <s v="99 - MULTIPROVINCIAL"/>
    <n v="4299600"/>
    <n v="1205187.5"/>
  </r>
  <r>
    <s v="2024"/>
    <x v="0"/>
    <x v="0"/>
    <x v="0"/>
    <x v="0"/>
    <s v="2 - Poder Ejecutivo"/>
    <s v="0203 - MINISTERIO DE DEFENSA"/>
    <s v="0014 - DIRECCION GENERAL DE LA RESERVA DE LAS FUERZAS ARMADAS Y POLICIA NACIONAL"/>
    <x v="0"/>
    <x v="7"/>
    <x v="29"/>
    <s v="2.3 - MATERIALES Y SUMINISTROS"/>
    <s v="2.3.9 - PRODUCTOS Y ÚTILES VARIOS"/>
    <s v="N"/>
    <s v="00 - N/A"/>
    <s v="10 - FONDO GENERAL"/>
    <s v="(en blanco)"/>
    <s v="99 - MULTIPROVINCIAL"/>
    <n v="1757000"/>
    <n v="494224.21"/>
  </r>
  <r>
    <s v="2024"/>
    <x v="0"/>
    <x v="0"/>
    <x v="0"/>
    <x v="0"/>
    <s v="2 - Poder Ejecutivo"/>
    <s v="0203 - MINISTERIO DE DEFENSA"/>
    <s v="0015 - CUERPOS ESPECIALIZADOS DE SEGURIDAD PORTUARIA"/>
    <x v="0"/>
    <x v="7"/>
    <x v="29"/>
    <s v="2.1 - REMUNERACIONES Y CONTRIBUCIONES"/>
    <s v="2.1.1 - REMUNERACIONES"/>
    <s v="N"/>
    <s v="00 - N/A"/>
    <s v="10 - FONDO GENERAL"/>
    <s v="(en blanco)"/>
    <s v="99 - MULTIPROVINCIAL"/>
    <n v="77364800"/>
    <n v="17968800"/>
  </r>
  <r>
    <s v="2024"/>
    <x v="0"/>
    <x v="0"/>
    <x v="0"/>
    <x v="0"/>
    <s v="2 - Poder Ejecutivo"/>
    <s v="0203 - MINISTERIO DE DEFENSA"/>
    <s v="0015 - CUERPOS ESPECIALIZADOS DE SEGURIDAD PORTUARIA"/>
    <x v="0"/>
    <x v="7"/>
    <x v="29"/>
    <s v="2.1 - REMUNERACIONES Y CONTRIBUCIONES"/>
    <s v="2.1.2 - SOBRESUELDOS"/>
    <s v="N"/>
    <s v="00 - N/A"/>
    <s v="10 - FONDO GENERAL"/>
    <s v="(en blanco)"/>
    <s v="99 - MULTIPROVINCIAL"/>
    <n v="4644000"/>
    <n v="1155616.5"/>
  </r>
  <r>
    <s v="2024"/>
    <x v="0"/>
    <x v="0"/>
    <x v="0"/>
    <x v="0"/>
    <s v="2 - Poder Ejecutivo"/>
    <s v="0203 - MINISTERIO DE DEFENSA"/>
    <s v="0015 - CUERPOS ESPECIALIZADOS DE SEGURIDAD PORTUARIA"/>
    <x v="0"/>
    <x v="7"/>
    <x v="29"/>
    <s v="2.1 - REMUNERACIONES Y CONTRIBUCIONES"/>
    <s v="2.1.5 - CONTRIBUCIONES A LA SEGURIDAD SOCIAL"/>
    <s v="N"/>
    <s v="00 - N/A"/>
    <s v="10 - FONDO GENERAL"/>
    <s v="(en blanco)"/>
    <s v="99 - MULTIPROVINCIAL"/>
    <n v="124428"/>
    <n v="31087.5"/>
  </r>
  <r>
    <s v="2024"/>
    <x v="0"/>
    <x v="0"/>
    <x v="0"/>
    <x v="0"/>
    <s v="2 - Poder Ejecutivo"/>
    <s v="0203 - MINISTERIO DE DEFENSA"/>
    <s v="0015 - CUERPOS ESPECIALIZADOS DE SEGURIDAD PORTUARIA"/>
    <x v="0"/>
    <x v="7"/>
    <x v="29"/>
    <s v="2.2 - CONTRATACIÓN DE SERVICIOS"/>
    <s v="2.2.1 - SERVICIOS BÁSICOS"/>
    <s v="N"/>
    <s v="00 - N/A"/>
    <s v="10 - FONDO GENERAL"/>
    <s v="(en blanco)"/>
    <s v="99 - MULTIPROVINCIAL"/>
    <n v="3594000"/>
    <n v="744649.23"/>
  </r>
  <r>
    <s v="2024"/>
    <x v="0"/>
    <x v="0"/>
    <x v="0"/>
    <x v="0"/>
    <s v="2 - Poder Ejecutivo"/>
    <s v="0203 - MINISTERIO DE DEFENSA"/>
    <s v="0015 - CUERPOS ESPECIALIZADOS DE SEGURIDAD PORTUARIA"/>
    <x v="0"/>
    <x v="7"/>
    <x v="29"/>
    <s v="2.2 - CONTRATACIÓN DE SERVICIOS"/>
    <s v="2.2.3 - VIÁTICOS"/>
    <s v="N"/>
    <s v="00 - N/A"/>
    <s v="10 - FONDO GENERAL"/>
    <s v="(en blanco)"/>
    <s v="99 - MULTIPROVINCIAL"/>
    <n v="3600000"/>
    <n v="599250"/>
  </r>
  <r>
    <s v="2024"/>
    <x v="0"/>
    <x v="0"/>
    <x v="0"/>
    <x v="0"/>
    <s v="2 - Poder Ejecutivo"/>
    <s v="0203 - MINISTERIO DE DEFENSA"/>
    <s v="0015 - CUERPOS ESPECIALIZADOS DE SEGURIDAD PORTUARIA"/>
    <x v="0"/>
    <x v="7"/>
    <x v="29"/>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7"/>
    <x v="29"/>
    <s v="2.2 - CONTRATACIÓN DE SERVICIOS"/>
    <s v="2.2.6 - SEGUROS"/>
    <s v="N"/>
    <s v="00 - N/A"/>
    <s v="10 - FONDO GENERAL"/>
    <s v="(en blanco)"/>
    <s v="99 - MULTIPROVINCIAL"/>
    <n v="400000"/>
    <n v="474202.79"/>
  </r>
  <r>
    <s v="2024"/>
    <x v="0"/>
    <x v="0"/>
    <x v="0"/>
    <x v="0"/>
    <s v="2 - Poder Ejecutivo"/>
    <s v="0203 - MINISTERIO DE DEFENSA"/>
    <s v="0015 - CUERPOS ESPECIALIZADOS DE SEGURIDAD PORTUARIA"/>
    <x v="0"/>
    <x v="7"/>
    <x v="29"/>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7"/>
    <x v="29"/>
    <s v="2.3 - MATERIALES Y SUMINISTROS"/>
    <s v="2.3.1 - ALIMENTOS Y PRODUCTOS AGROFORESTALES"/>
    <s v="N"/>
    <s v="00 - N/A"/>
    <s v="10 - FONDO GENERAL"/>
    <s v="(en blanco)"/>
    <s v="99 - MULTIPROVINCIAL"/>
    <n v="9600000"/>
    <n v="2396800"/>
  </r>
  <r>
    <s v="2024"/>
    <x v="0"/>
    <x v="0"/>
    <x v="0"/>
    <x v="0"/>
    <s v="2 - Poder Ejecutivo"/>
    <s v="0203 - MINISTERIO DE DEFENSA"/>
    <s v="0015 - CUERPOS ESPECIALIZADOS DE SEGURIDAD PORTUARIA"/>
    <x v="0"/>
    <x v="7"/>
    <x v="29"/>
    <s v="2.3 - MATERIALES Y SUMINISTROS"/>
    <s v="2.3.2 - TEXTILES Y VESTUARIOS"/>
    <s v="N"/>
    <s v="00 - N/A"/>
    <s v="10 - FONDO GENERAL"/>
    <s v="(en blanco)"/>
    <s v="99 - MULTIPROVINCIAL"/>
    <n v="1000000"/>
    <n v="1409923"/>
  </r>
  <r>
    <s v="2024"/>
    <x v="0"/>
    <x v="0"/>
    <x v="0"/>
    <x v="0"/>
    <s v="2 - Poder Ejecutivo"/>
    <s v="0203 - MINISTERIO DE DEFENSA"/>
    <s v="0015 - CUERPOS ESPECIALIZADOS DE SEGURIDAD PORTUARIA"/>
    <x v="0"/>
    <x v="7"/>
    <x v="29"/>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7"/>
    <x v="29"/>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7"/>
    <x v="29"/>
    <s v="2.3 - MATERIALES Y SUMINISTROS"/>
    <s v="2.3.9 - PRODUCTOS Y ÚTILES VARIOS"/>
    <s v="N"/>
    <s v="00 - N/A"/>
    <s v="10 - FONDO GENERAL"/>
    <s v="(en blanco)"/>
    <s v="99 - MULTIPROVINCIAL"/>
    <n v="361038"/>
    <n v="68003.399999999994"/>
  </r>
  <r>
    <s v="2024"/>
    <x v="0"/>
    <x v="0"/>
    <x v="0"/>
    <x v="0"/>
    <s v="2 - Poder Ejecutivo"/>
    <s v="0203 - MINISTERIO DE DEFENSA"/>
    <s v="0017 - SERVICIO MILITAR VOLUNTARIO"/>
    <x v="0"/>
    <x v="7"/>
    <x v="29"/>
    <s v="2.1 - REMUNERACIONES Y CONTRIBUCIONES"/>
    <s v="2.1.1 - REMUNERACIONES"/>
    <s v="N"/>
    <s v="00 - N/A"/>
    <s v="10 - FONDO GENERAL"/>
    <s v="(en blanco)"/>
    <s v="99 - MULTIPROVINCIAL"/>
    <n v="28116271"/>
    <n v="4016610.1"/>
  </r>
  <r>
    <s v="2024"/>
    <x v="0"/>
    <x v="0"/>
    <x v="0"/>
    <x v="0"/>
    <s v="2 - Poder Ejecutivo"/>
    <s v="0203 - MINISTERIO DE DEFENSA"/>
    <s v="0017 - SERVICIO MILITAR VOLUNTARIO"/>
    <x v="0"/>
    <x v="7"/>
    <x v="29"/>
    <s v="2.1 - REMUNERACIONES Y CONTRIBUCIONES"/>
    <s v="2.1.5 - CONTRIBUCIONES A LA SEGURIDAD SOCIAL"/>
    <s v="N"/>
    <s v="00 - N/A"/>
    <s v="10 - FONDO GENERAL"/>
    <s v="(en blanco)"/>
    <s v="99 - MULTIPROVINCIAL"/>
    <n v="254199"/>
    <n v="47340.460000000006"/>
  </r>
  <r>
    <s v="2024"/>
    <x v="0"/>
    <x v="0"/>
    <x v="0"/>
    <x v="0"/>
    <s v="2 - Poder Ejecutivo"/>
    <s v="0203 - MINISTERIO DE DEFENSA"/>
    <s v="0017 - SERVICIO MILITAR VOLUNTARIO"/>
    <x v="0"/>
    <x v="7"/>
    <x v="29"/>
    <s v="2.2 - CONTRATACIÓN DE SERVICIOS"/>
    <s v="2.2.1 - SERVICIOS BÁSICOS"/>
    <s v="N"/>
    <s v="00 - N/A"/>
    <s v="10 - FONDO GENERAL"/>
    <s v="(en blanco)"/>
    <s v="99 - MULTIPROVINCIAL"/>
    <n v="1525878"/>
    <n v="309211.12"/>
  </r>
  <r>
    <s v="2024"/>
    <x v="0"/>
    <x v="0"/>
    <x v="0"/>
    <x v="0"/>
    <s v="2 - Poder Ejecutivo"/>
    <s v="0203 - MINISTERIO DE DEFENSA"/>
    <s v="0017 - SERVICIO MILITAR VOLUNTARIO"/>
    <x v="0"/>
    <x v="7"/>
    <x v="29"/>
    <s v="2.2 - CONTRATACIÓN DE SERVICIOS"/>
    <s v="2.2.3 - VIÁTICOS"/>
    <s v="N"/>
    <s v="00 - N/A"/>
    <s v="10 - FONDO GENERAL"/>
    <s v="(en blanco)"/>
    <s v="99 - MULTIPROVINCIAL"/>
    <n v="300000"/>
    <n v="9800"/>
  </r>
  <r>
    <s v="2024"/>
    <x v="0"/>
    <x v="0"/>
    <x v="0"/>
    <x v="0"/>
    <s v="2 - Poder Ejecutivo"/>
    <s v="0203 - MINISTERIO DE DEFENSA"/>
    <s v="0017 - SERVICIO MILITAR VOLUNTARIO"/>
    <x v="0"/>
    <x v="7"/>
    <x v="29"/>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7"/>
    <x v="29"/>
    <s v="2.2 - CONTRATACIÓN DE SERVICIOS"/>
    <s v="2.2.5 - ALQUILERES Y RENTAS"/>
    <s v="N"/>
    <s v="00 - N/A"/>
    <s v="10 - FONDO GENERAL"/>
    <s v="(en blanco)"/>
    <s v="99 - MULTIPROVINCIAL"/>
    <n v="1879793"/>
    <n v="321794.8"/>
  </r>
  <r>
    <s v="2024"/>
    <x v="0"/>
    <x v="0"/>
    <x v="0"/>
    <x v="0"/>
    <s v="2 - Poder Ejecutivo"/>
    <s v="0203 - MINISTERIO DE DEFENSA"/>
    <s v="0017 - SERVICIO MILITAR VOLUNTARIO"/>
    <x v="0"/>
    <x v="7"/>
    <x v="29"/>
    <s v="2.2 - CONTRATACIÓN DE SERVICIOS"/>
    <s v="2.2.7 - SERVICIOS DE CONSERVACIÓN, REPARACIONES MENORES E INSTALACIONES TEMPORALES"/>
    <s v="N"/>
    <s v="00 - N/A"/>
    <s v="10 - FONDO GENERAL"/>
    <s v="(en blanco)"/>
    <s v="99 - MULTIPROVINCIAL"/>
    <n v="65000"/>
    <n v="13570"/>
  </r>
  <r>
    <s v="2024"/>
    <x v="0"/>
    <x v="0"/>
    <x v="0"/>
    <x v="0"/>
    <s v="2 - Poder Ejecutivo"/>
    <s v="0203 - MINISTERIO DE DEFENSA"/>
    <s v="0017 - SERVICIO MILITAR VOLUNTARIO"/>
    <x v="0"/>
    <x v="7"/>
    <x v="29"/>
    <s v="2.2 - CONTRATACIÓN DE SERVICIOS"/>
    <s v="2.2.9 - OTRAS CONTRATACIONES DE SERVICIOS"/>
    <s v="N"/>
    <s v="00 - N/A"/>
    <s v="10 - FONDO GENERAL"/>
    <s v="(en blanco)"/>
    <s v="99 - MULTIPROVINCIAL"/>
    <n v="0"/>
    <n v="0"/>
  </r>
  <r>
    <s v="2024"/>
    <x v="0"/>
    <x v="0"/>
    <x v="0"/>
    <x v="0"/>
    <s v="2 - Poder Ejecutivo"/>
    <s v="0203 - MINISTERIO DE DEFENSA"/>
    <s v="0017 - SERVICIO MILITAR VOLUNTARIO"/>
    <x v="0"/>
    <x v="7"/>
    <x v="29"/>
    <s v="2.3 - MATERIALES Y SUMINISTROS"/>
    <s v="2.3.1 - ALIMENTOS Y PRODUCTOS AGROFORESTALES"/>
    <s v="N"/>
    <s v="00 - N/A"/>
    <s v="10 - FONDO GENERAL"/>
    <s v="(en blanco)"/>
    <s v="99 - MULTIPROVINCIAL"/>
    <n v="5749800"/>
    <n v="2985602"/>
  </r>
  <r>
    <s v="2024"/>
    <x v="0"/>
    <x v="0"/>
    <x v="0"/>
    <x v="0"/>
    <s v="2 - Poder Ejecutivo"/>
    <s v="0203 - MINISTERIO DE DEFENSA"/>
    <s v="0017 - SERVICIO MILITAR VOLUNTARIO"/>
    <x v="0"/>
    <x v="7"/>
    <x v="29"/>
    <s v="2.3 - MATERIALES Y SUMINISTROS"/>
    <s v="2.3.2 - TEXTILES Y VESTUARIOS"/>
    <s v="N"/>
    <s v="00 - N/A"/>
    <s v="10 - FONDO GENERAL"/>
    <s v="(en blanco)"/>
    <s v="99 - MULTIPROVINCIAL"/>
    <n v="8245895"/>
    <n v="178687.4"/>
  </r>
  <r>
    <s v="2024"/>
    <x v="0"/>
    <x v="0"/>
    <x v="0"/>
    <x v="0"/>
    <s v="2 - Poder Ejecutivo"/>
    <s v="0203 - MINISTERIO DE DEFENSA"/>
    <s v="0017 - SERVICIO MILITAR VOLUNTARIO"/>
    <x v="0"/>
    <x v="7"/>
    <x v="29"/>
    <s v="2.3 - MATERIALES Y SUMINISTROS"/>
    <s v="2.3.3 - PAPEL, CARTÓN E IMPRESOS"/>
    <s v="N"/>
    <s v="00 - N/A"/>
    <s v="10 - FONDO GENERAL"/>
    <s v="(en blanco)"/>
    <s v="99 - MULTIPROVINCIAL"/>
    <n v="200000"/>
    <n v="13983"/>
  </r>
  <r>
    <s v="2024"/>
    <x v="0"/>
    <x v="0"/>
    <x v="0"/>
    <x v="0"/>
    <s v="2 - Poder Ejecutivo"/>
    <s v="0203 - MINISTERIO DE DEFENSA"/>
    <s v="0017 - SERVICIO MILITAR VOLUNTARIO"/>
    <x v="0"/>
    <x v="7"/>
    <x v="29"/>
    <s v="2.3 - MATERIALES Y SUMINISTROS"/>
    <s v="2.3.4 - PRODUCTOS FARMACÉUTICOS"/>
    <s v="N"/>
    <s v="00 - N/A"/>
    <s v="10 - FONDO GENERAL"/>
    <s v="(en blanco)"/>
    <s v="99 - MULTIPROVINCIAL"/>
    <n v="1200000"/>
    <n v="300000"/>
  </r>
  <r>
    <s v="2024"/>
    <x v="0"/>
    <x v="0"/>
    <x v="0"/>
    <x v="0"/>
    <s v="2 - Poder Ejecutivo"/>
    <s v="0203 - MINISTERIO DE DEFENSA"/>
    <s v="0017 - SERVICIO MILITAR VOLUNTARIO"/>
    <x v="0"/>
    <x v="7"/>
    <x v="29"/>
    <s v="2.3 - MATERIALES Y SUMINISTROS"/>
    <s v="2.3.7 - COMBUSTIBLES, LUBRICANTES, PRODUCTOS QUÍMICOS Y CONEXOS"/>
    <s v="N"/>
    <s v="00 - N/A"/>
    <s v="10 - FONDO GENERAL"/>
    <s v="(en blanco)"/>
    <s v="99 - MULTIPROVINCIAL"/>
    <n v="4400000"/>
    <n v="900000"/>
  </r>
  <r>
    <s v="2024"/>
    <x v="0"/>
    <x v="0"/>
    <x v="0"/>
    <x v="0"/>
    <s v="2 - Poder Ejecutivo"/>
    <s v="0203 - MINISTERIO DE DEFENSA"/>
    <s v="0017 - SERVICIO MILITAR VOLUNTARIO"/>
    <x v="0"/>
    <x v="7"/>
    <x v="29"/>
    <s v="2.3 - MATERIALES Y SUMINISTROS"/>
    <s v="2.3.9 - PRODUCTOS Y ÚTILES VARIOS"/>
    <s v="N"/>
    <s v="00 - N/A"/>
    <s v="10 - FONDO GENERAL"/>
    <s v="(en blanco)"/>
    <s v="99 - MULTIPROVINCIAL"/>
    <n v="1496055"/>
    <n v="90805.3"/>
  </r>
  <r>
    <s v="2024"/>
    <x v="0"/>
    <x v="0"/>
    <x v="0"/>
    <x v="0"/>
    <s v="2 - Poder Ejecutivo"/>
    <s v="0203 - MINISTERIO DE DEFENSA"/>
    <s v="0019 - SUPERINTENDENCIA DE VIGILANCIA Y SEGURIDAD PRIVADA"/>
    <x v="0"/>
    <x v="7"/>
    <x v="29"/>
    <s v="2.1 - REMUNERACIONES Y CONTRIBUCIONES"/>
    <s v="2.1.1 - REMUNERACIONES"/>
    <s v="N"/>
    <s v="00 - N/A"/>
    <s v="10 - FONDO GENERAL"/>
    <s v="(en blanco)"/>
    <s v="99 - MULTIPROVINCIAL"/>
    <n v="38824450"/>
    <n v="6492075"/>
  </r>
  <r>
    <s v="2024"/>
    <x v="0"/>
    <x v="0"/>
    <x v="0"/>
    <x v="0"/>
    <s v="2 - Poder Ejecutivo"/>
    <s v="0203 - MINISTERIO DE DEFENSA"/>
    <s v="0019 - SUPERINTENDENCIA DE VIGILANCIA Y SEGURIDAD PRIVADA"/>
    <x v="0"/>
    <x v="7"/>
    <x v="29"/>
    <s v="2.1 - REMUNERACIONES Y CONTRIBUCIONES"/>
    <s v="2.1.5 - CONTRIBUCIONES A LA SEGURIDAD SOCIAL"/>
    <s v="N"/>
    <s v="00 - N/A"/>
    <s v="10 - FONDO GENERAL"/>
    <s v="(en blanco)"/>
    <s v="99 - MULTIPROVINCIAL"/>
    <n v="441000"/>
    <n v="73060.98"/>
  </r>
  <r>
    <s v="2024"/>
    <x v="0"/>
    <x v="0"/>
    <x v="0"/>
    <x v="0"/>
    <s v="2 - Poder Ejecutivo"/>
    <s v="0203 - MINISTERIO DE DEFENSA"/>
    <s v="0019 - SUPERINTENDENCIA DE VIGILANCIA Y SEGURIDAD PRIVADA"/>
    <x v="0"/>
    <x v="7"/>
    <x v="29"/>
    <s v="2.2 - CONTRATACIÓN DE SERVICIOS"/>
    <s v="2.2.1 - SERVICIOS BÁSICOS"/>
    <s v="N"/>
    <s v="00 - N/A"/>
    <s v="10 - FONDO GENERAL"/>
    <s v="(en blanco)"/>
    <s v="99 - MULTIPROVINCIAL"/>
    <n v="2890000"/>
    <n v="530567.29999999993"/>
  </r>
  <r>
    <s v="2024"/>
    <x v="0"/>
    <x v="0"/>
    <x v="0"/>
    <x v="0"/>
    <s v="2 - Poder Ejecutivo"/>
    <s v="0203 - MINISTERIO DE DEFENSA"/>
    <s v="0019 - SUPERINTENDENCIA DE VIGILANCIA Y SEGURIDAD PRIVADA"/>
    <x v="0"/>
    <x v="7"/>
    <x v="29"/>
    <s v="2.2 - CONTRATACIÓN DE SERVICIOS"/>
    <s v="2.2.3 - VIÁTICOS"/>
    <s v="N"/>
    <s v="00 - N/A"/>
    <s v="10 - FONDO GENERAL"/>
    <s v="(en blanco)"/>
    <s v="99 - MULTIPROVINCIAL"/>
    <n v="4135200"/>
    <n v="1033800"/>
  </r>
  <r>
    <s v="2024"/>
    <x v="0"/>
    <x v="0"/>
    <x v="0"/>
    <x v="0"/>
    <s v="2 - Poder Ejecutivo"/>
    <s v="0203 - MINISTERIO DE DEFENSA"/>
    <s v="0019 - SUPERINTENDENCIA DE VIGILANCIA Y SEGURIDAD PRIVADA"/>
    <x v="0"/>
    <x v="7"/>
    <x v="29"/>
    <s v="2.2 - CONTRATACIÓN DE SERVICIOS"/>
    <s v="2.2.5 - ALQUILERES Y RENTAS"/>
    <s v="N"/>
    <s v="00 - N/A"/>
    <s v="10 - FONDO GENERAL"/>
    <s v="(en blanco)"/>
    <s v="99 - MULTIPROVINCIAL"/>
    <n v="3984000"/>
    <n v="664000"/>
  </r>
  <r>
    <s v="2024"/>
    <x v="0"/>
    <x v="0"/>
    <x v="0"/>
    <x v="0"/>
    <s v="2 - Poder Ejecutivo"/>
    <s v="0203 - MINISTERIO DE DEFENSA"/>
    <s v="0019 - SUPERINTENDENCIA DE VIGILANCIA Y SEGURIDAD PRIVADA"/>
    <x v="0"/>
    <x v="7"/>
    <x v="29"/>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7"/>
    <x v="29"/>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7"/>
    <x v="29"/>
    <s v="2.2 - CONTRATACIÓN DE SERVICIOS"/>
    <s v="2.2.8 - OTROS SERVICIOS NO INCLUIDOS EN CONCEPTOS ANTERIORES"/>
    <s v="N"/>
    <s v="00 - N/A"/>
    <s v="10 - FONDO GENERAL"/>
    <s v="(en blanco)"/>
    <s v="99 - MULTIPROVINCIAL"/>
    <n v="529230"/>
    <n v="132307.5"/>
  </r>
  <r>
    <s v="2024"/>
    <x v="0"/>
    <x v="0"/>
    <x v="0"/>
    <x v="0"/>
    <s v="2 - Poder Ejecutivo"/>
    <s v="0203 - MINISTERIO DE DEFENSA"/>
    <s v="0019 - SUPERINTENDENCIA DE VIGILANCIA Y SEGURIDAD PRIVADA"/>
    <x v="0"/>
    <x v="7"/>
    <x v="29"/>
    <s v="2.3 - MATERIALES Y SUMINISTROS"/>
    <s v="2.3.1 - ALIMENTOS Y PRODUCTOS AGROFORESTALES"/>
    <s v="N"/>
    <s v="00 - N/A"/>
    <s v="10 - FONDO GENERAL"/>
    <s v="(en blanco)"/>
    <s v="99 - MULTIPROVINCIAL"/>
    <n v="3912000"/>
    <n v="956956"/>
  </r>
  <r>
    <s v="2024"/>
    <x v="0"/>
    <x v="0"/>
    <x v="0"/>
    <x v="0"/>
    <s v="2 - Poder Ejecutivo"/>
    <s v="0203 - MINISTERIO DE DEFENSA"/>
    <s v="0019 - SUPERINTENDENCIA DE VIGILANCIA Y SEGURIDAD PRIVADA"/>
    <x v="0"/>
    <x v="7"/>
    <x v="29"/>
    <s v="2.3 - MATERIALES Y SUMINISTROS"/>
    <s v="2.3.2 - TEXTILES Y VESTUARIOS"/>
    <s v="N"/>
    <s v="00 - N/A"/>
    <s v="10 - FONDO GENERAL"/>
    <s v="(en blanco)"/>
    <s v="99 - MULTIPROVINCIAL"/>
    <n v="1030000"/>
    <n v="254172"/>
  </r>
  <r>
    <s v="2024"/>
    <x v="0"/>
    <x v="0"/>
    <x v="0"/>
    <x v="0"/>
    <s v="2 - Poder Ejecutivo"/>
    <s v="0203 - MINISTERIO DE DEFENSA"/>
    <s v="0019 - SUPERINTENDENCIA DE VIGILANCIA Y SEGURIDAD PRIVADA"/>
    <x v="0"/>
    <x v="7"/>
    <x v="29"/>
    <s v="2.3 - MATERIALES Y SUMINISTROS"/>
    <s v="2.3.3 - PAPEL, CARTÓN E IMPRESOS"/>
    <s v="N"/>
    <s v="00 - N/A"/>
    <s v="10 - FONDO GENERAL"/>
    <s v="(en blanco)"/>
    <s v="99 - MULTIPROVINCIAL"/>
    <n v="1100000"/>
    <n v="142542.82"/>
  </r>
  <r>
    <s v="2024"/>
    <x v="0"/>
    <x v="0"/>
    <x v="0"/>
    <x v="0"/>
    <s v="2 - Poder Ejecutivo"/>
    <s v="0203 - MINISTERIO DE DEFENSA"/>
    <s v="0019 - SUPERINTENDENCIA DE VIGILANCIA Y SEGURIDAD PRIVADA"/>
    <x v="0"/>
    <x v="7"/>
    <x v="29"/>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7 - COMBUSTIBLES, LUBRICANTES, PRODUCTOS QUÍMICOS Y CONEXOS"/>
    <s v="N"/>
    <s v="00 - N/A"/>
    <s v="10 - FONDO GENERAL"/>
    <s v="(en blanco)"/>
    <s v="99 - MULTIPROVINCIAL"/>
    <n v="5772000"/>
    <n v="912152.5"/>
  </r>
  <r>
    <s v="2024"/>
    <x v="0"/>
    <x v="0"/>
    <x v="0"/>
    <x v="0"/>
    <s v="2 - Poder Ejecutivo"/>
    <s v="0203 - MINISTERIO DE DEFENSA"/>
    <s v="0019 - SUPERINTENDENCIA DE VIGILANCIA Y SEGURIDAD PRIVADA"/>
    <x v="0"/>
    <x v="7"/>
    <x v="29"/>
    <s v="2.3 - MATERIALES Y SUMINISTROS"/>
    <s v="2.3.9 - PRODUCTOS Y ÚTILES VARIOS"/>
    <s v="N"/>
    <s v="00 - N/A"/>
    <s v="10 - FONDO GENERAL"/>
    <s v="(en blanco)"/>
    <s v="99 - MULTIPROVINCIAL"/>
    <n v="2430163"/>
    <n v="267756.79999999999"/>
  </r>
  <r>
    <s v="2024"/>
    <x v="0"/>
    <x v="0"/>
    <x v="0"/>
    <x v="0"/>
    <s v="2 - Poder Ejecutivo"/>
    <s v="0203 - MINISTERIO DE DEFENSA"/>
    <s v="0020 - CUERPO ESPECIALIZADO PARA LA SEGURIDAD DEL METRO DE SANTO DOMINGO"/>
    <x v="0"/>
    <x v="7"/>
    <x v="29"/>
    <s v="2.1 - REMUNERACIONES Y CONTRIBUCIONES"/>
    <s v="2.1.1 - REMUNERACIONES"/>
    <s v="N"/>
    <s v="00 - N/A"/>
    <s v="10 - FONDO GENERAL"/>
    <s v="(en blanco)"/>
    <s v="99 - MULTIPROVINCIAL"/>
    <n v="242910880"/>
    <n v="38284401.200000003"/>
  </r>
  <r>
    <s v="2024"/>
    <x v="0"/>
    <x v="0"/>
    <x v="0"/>
    <x v="0"/>
    <s v="2 - Poder Ejecutivo"/>
    <s v="0203 - MINISTERIO DE DEFENSA"/>
    <s v="0020 - CUERPO ESPECIALIZADO PARA LA SEGURIDAD DEL METRO DE SANTO DOMINGO"/>
    <x v="0"/>
    <x v="7"/>
    <x v="29"/>
    <s v="2.1 - REMUNERACIONES Y CONTRIBUCIONES"/>
    <s v="2.1.2 - SOBRESUELDOS"/>
    <s v="N"/>
    <s v="00 - N/A"/>
    <s v="10 - FONDO GENERAL"/>
    <s v="(en blanco)"/>
    <s v="99 - MULTIPROVINCIAL"/>
    <n v="2400000"/>
    <n v="398600"/>
  </r>
  <r>
    <s v="2024"/>
    <x v="0"/>
    <x v="0"/>
    <x v="0"/>
    <x v="0"/>
    <s v="2 - Poder Ejecutivo"/>
    <s v="0203 - MINISTERIO DE DEFENSA"/>
    <s v="0020 - CUERPO ESPECIALIZADO PARA LA SEGURIDAD DEL METRO DE SANTO DOMINGO"/>
    <x v="0"/>
    <x v="7"/>
    <x v="29"/>
    <s v="2.1 - REMUNERACIONES Y CONTRIBUCIONES"/>
    <s v="2.1.5 - CONTRIBUCIONES A LA SEGURIDAD SOCIAL"/>
    <s v="N"/>
    <s v="00 - N/A"/>
    <s v="10 - FONDO GENERAL"/>
    <s v="(en blanco)"/>
    <s v="99 - MULTIPROVINCIAL"/>
    <n v="4633679"/>
    <n v="855221.49999999988"/>
  </r>
  <r>
    <s v="2024"/>
    <x v="0"/>
    <x v="0"/>
    <x v="0"/>
    <x v="0"/>
    <s v="2 - Poder Ejecutivo"/>
    <s v="0203 - MINISTERIO DE DEFENSA"/>
    <s v="0020 - CUERPO ESPECIALIZADO PARA LA SEGURIDAD DEL METRO DE SANTO DOMINGO"/>
    <x v="0"/>
    <x v="7"/>
    <x v="29"/>
    <s v="2.2 - CONTRATACIÓN DE SERVICIOS"/>
    <s v="2.2.1 - SERVICIOS BÁSICOS"/>
    <s v="N"/>
    <s v="00 - N/A"/>
    <s v="10 - FONDO GENERAL"/>
    <s v="(en blanco)"/>
    <s v="99 - MULTIPROVINCIAL"/>
    <n v="8400000"/>
    <n v="1565612.75"/>
  </r>
  <r>
    <s v="2024"/>
    <x v="0"/>
    <x v="0"/>
    <x v="0"/>
    <x v="0"/>
    <s v="2 - Poder Ejecutivo"/>
    <s v="0203 - MINISTERIO DE DEFENSA"/>
    <s v="0020 - CUERPO ESPECIALIZADO PARA LA SEGURIDAD DEL METRO DE SANTO DOMINGO"/>
    <x v="0"/>
    <x v="7"/>
    <x v="29"/>
    <s v="2.2 - CONTRATACIÓN DE SERVICIOS"/>
    <s v="2.2.2 - PUBLICIDAD, IMPRESIÓN Y ENCUADERNACIÓN"/>
    <s v="N"/>
    <s v="00 - N/A"/>
    <s v="10 - FONDO GENERAL"/>
    <s v="(en blanco)"/>
    <s v="99 - MULTIPROVINCIAL"/>
    <n v="700000"/>
    <n v="33706.699999999997"/>
  </r>
  <r>
    <s v="2024"/>
    <x v="0"/>
    <x v="0"/>
    <x v="0"/>
    <x v="0"/>
    <s v="2 - Poder Ejecutivo"/>
    <s v="0203 - MINISTERIO DE DEFENSA"/>
    <s v="0020 - CUERPO ESPECIALIZADO PARA LA SEGURIDAD DEL METRO DE SANTO DOMINGO"/>
    <x v="0"/>
    <x v="7"/>
    <x v="29"/>
    <s v="2.2 - CONTRATACIÓN DE SERVICIOS"/>
    <s v="2.2.5 - ALQUILERES Y RENTAS"/>
    <s v="N"/>
    <s v="00 - N/A"/>
    <s v="10 - FONDO GENERAL"/>
    <s v="(en blanco)"/>
    <s v="99 - MULTIPROVINCIAL"/>
    <n v="680000"/>
    <n v="64900"/>
  </r>
  <r>
    <s v="2024"/>
    <x v="0"/>
    <x v="0"/>
    <x v="0"/>
    <x v="0"/>
    <s v="2 - Poder Ejecutivo"/>
    <s v="0203 - MINISTERIO DE DEFENSA"/>
    <s v="0020 - CUERPO ESPECIALIZADO PARA LA SEGURIDAD DEL METRO DE SANTO DOMINGO"/>
    <x v="0"/>
    <x v="7"/>
    <x v="29"/>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7"/>
    <x v="29"/>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7"/>
    <x v="29"/>
    <s v="2.2 - CONTRATACIÓN DE SERVICIOS"/>
    <s v="2.2.8 - OTROS SERVICIOS NO INCLUIDOS EN CONCEPTOS ANTERIORES"/>
    <s v="N"/>
    <s v="00 - N/A"/>
    <s v="10 - FONDO GENERAL"/>
    <s v="(en blanco)"/>
    <s v="99 - MULTIPROVINCIAL"/>
    <n v="1384000"/>
    <n v="5382068.5"/>
  </r>
  <r>
    <s v="2024"/>
    <x v="0"/>
    <x v="0"/>
    <x v="0"/>
    <x v="0"/>
    <s v="2 - Poder Ejecutivo"/>
    <s v="0203 - MINISTERIO DE DEFENSA"/>
    <s v="0020 - CUERPO ESPECIALIZADO PARA LA SEGURIDAD DEL METRO DE SANTO DOMINGO"/>
    <x v="0"/>
    <x v="7"/>
    <x v="29"/>
    <s v="2.2 - CONTRATACIÓN DE SERVICIOS"/>
    <s v="2.2.9 - OTRAS CONTRATACIONES DE SERVICIOS"/>
    <s v="N"/>
    <s v="00 - N/A"/>
    <s v="10 - FONDO GENERAL"/>
    <s v="(en blanco)"/>
    <s v="99 - MULTIPROVINCIAL"/>
    <n v="1000000"/>
    <n v="15728.55"/>
  </r>
  <r>
    <s v="2024"/>
    <x v="0"/>
    <x v="0"/>
    <x v="0"/>
    <x v="0"/>
    <s v="2 - Poder Ejecutivo"/>
    <s v="0203 - MINISTERIO DE DEFENSA"/>
    <s v="0020 - CUERPO ESPECIALIZADO PARA LA SEGURIDAD DEL METRO DE SANTO DOMINGO"/>
    <x v="0"/>
    <x v="7"/>
    <x v="29"/>
    <s v="2.3 - MATERIALES Y SUMINISTROS"/>
    <s v="2.3.1 - ALIMENTOS Y PRODUCTOS AGROFORESTALES"/>
    <s v="N"/>
    <s v="00 - N/A"/>
    <s v="10 - FONDO GENERAL"/>
    <s v="(en blanco)"/>
    <s v="99 - MULTIPROVINCIAL"/>
    <n v="39590250"/>
    <n v="10249838"/>
  </r>
  <r>
    <s v="2024"/>
    <x v="0"/>
    <x v="0"/>
    <x v="0"/>
    <x v="0"/>
    <s v="2 - Poder Ejecutivo"/>
    <s v="0203 - MINISTERIO DE DEFENSA"/>
    <s v="0020 - CUERPO ESPECIALIZADO PARA LA SEGURIDAD DEL METRO DE SANTO DOMINGO"/>
    <x v="0"/>
    <x v="7"/>
    <x v="29"/>
    <s v="2.3 - MATERIALES Y SUMINISTROS"/>
    <s v="2.3.2 - TEXTILES Y VESTUARIOS"/>
    <s v="N"/>
    <s v="00 - N/A"/>
    <s v="10 - FONDO GENERAL"/>
    <s v="(en blanco)"/>
    <s v="99 - MULTIPROVINCIAL"/>
    <n v="19275865"/>
    <n v="2597416"/>
  </r>
  <r>
    <s v="2024"/>
    <x v="0"/>
    <x v="0"/>
    <x v="0"/>
    <x v="0"/>
    <s v="2 - Poder Ejecutivo"/>
    <s v="0203 - MINISTERIO DE DEFENSA"/>
    <s v="0020 - CUERPO ESPECIALIZADO PARA LA SEGURIDAD DEL METRO DE SANTO DOMINGO"/>
    <x v="0"/>
    <x v="7"/>
    <x v="29"/>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7"/>
    <x v="29"/>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7"/>
    <x v="29"/>
    <s v="2.3 - MATERIALES Y SUMINISTROS"/>
    <s v="2.3.5 - CUERO, CAUCHO Y PLÁSTICO"/>
    <s v="N"/>
    <s v="00 - N/A"/>
    <s v="10 - FONDO GENERAL"/>
    <s v="(en blanco)"/>
    <s v="99 - MULTIPROVINCIAL"/>
    <n v="605000"/>
    <n v="149452.9"/>
  </r>
  <r>
    <s v="2024"/>
    <x v="0"/>
    <x v="0"/>
    <x v="0"/>
    <x v="0"/>
    <s v="2 - Poder Ejecutivo"/>
    <s v="0203 - MINISTERIO DE DEFENSA"/>
    <s v="0020 - CUERPO ESPECIALIZADO PARA LA SEGURIDAD DEL METRO DE SANTO DOMINGO"/>
    <x v="0"/>
    <x v="7"/>
    <x v="29"/>
    <s v="2.3 - MATERIALES Y SUMINISTROS"/>
    <s v="2.3.6 - PRODUCTOS DE MINERALES, METÁLICOS Y NO METÁLICOS"/>
    <s v="N"/>
    <s v="00 - N/A"/>
    <s v="10 - FONDO GENERAL"/>
    <s v="(en blanco)"/>
    <s v="99 - MULTIPROVINCIAL"/>
    <n v="1275000"/>
    <n v="61938.039999999994"/>
  </r>
  <r>
    <s v="2024"/>
    <x v="0"/>
    <x v="0"/>
    <x v="0"/>
    <x v="0"/>
    <s v="2 - Poder Ejecutivo"/>
    <s v="0203 - MINISTERIO DE DEFENSA"/>
    <s v="0020 - CUERPO ESPECIALIZADO PARA LA SEGURIDAD DEL METRO DE SANTO DOMINGO"/>
    <x v="0"/>
    <x v="7"/>
    <x v="29"/>
    <s v="2.3 - MATERIALES Y SUMINISTROS"/>
    <s v="2.3.7 - COMBUSTIBLES, LUBRICANTES, PRODUCTOS QUÍMICOS Y CONEXOS"/>
    <s v="N"/>
    <s v="00 - N/A"/>
    <s v="10 - FONDO GENERAL"/>
    <s v="(en blanco)"/>
    <s v="99 - MULTIPROVINCIAL"/>
    <n v="12120000"/>
    <n v="2917011.9099999997"/>
  </r>
  <r>
    <s v="2024"/>
    <x v="0"/>
    <x v="0"/>
    <x v="0"/>
    <x v="0"/>
    <s v="2 - Poder Ejecutivo"/>
    <s v="0203 - MINISTERIO DE DEFENSA"/>
    <s v="0020 - CUERPO ESPECIALIZADO PARA LA SEGURIDAD DEL METRO DE SANTO DOMINGO"/>
    <x v="0"/>
    <x v="7"/>
    <x v="29"/>
    <s v="2.3 - MATERIALES Y SUMINISTROS"/>
    <s v="2.3.9 - PRODUCTOS Y ÚTILES VARIOS"/>
    <s v="N"/>
    <s v="00 - N/A"/>
    <s v="10 - FONDO GENERAL"/>
    <s v="(en blanco)"/>
    <s v="99 - MULTIPROVINCIAL"/>
    <n v="3780000"/>
    <n v="2029722.9499999997"/>
  </r>
  <r>
    <s v="2024"/>
    <x v="0"/>
    <x v="0"/>
    <x v="0"/>
    <x v="0"/>
    <s v="2 - Poder Ejecutivo"/>
    <s v="0203 - MINISTERIO DE DEFENSA"/>
    <s v="0026 - Cuerpo Especializado de Seguridad Aeroportuaria y de Aviación Civil (CESAC)"/>
    <x v="0"/>
    <x v="7"/>
    <x v="29"/>
    <s v="2.1 - REMUNERACIONES Y CONTRIBUCIONES"/>
    <s v="2.1.1 - REMUNERACIONES"/>
    <s v="N"/>
    <s v="00 - N/A"/>
    <s v="10 - FONDO GENERAL"/>
    <s v="(en blanco)"/>
    <s v="99 - MULTIPROVINCIAL"/>
    <n v="39845000"/>
    <n v="6130000"/>
  </r>
  <r>
    <s v="2024"/>
    <x v="0"/>
    <x v="0"/>
    <x v="0"/>
    <x v="0"/>
    <s v="2 - Poder Ejecutivo"/>
    <s v="0203 - MINISTERIO DE DEFENSA"/>
    <s v="0026 - Cuerpo Especializado de Seguridad Aeroportuaria y de Aviación Civil (CESAC)"/>
    <x v="0"/>
    <x v="7"/>
    <x v="29"/>
    <s v="2.1 - REMUNERACIONES Y CONTRIBUCIONES"/>
    <s v="2.1.1 - REMUNERACIONES"/>
    <s v="N"/>
    <s v="00 - N/A"/>
    <s v="20 - FONDOS CON DESTINO ESPECÍFICO"/>
    <s v="(en blanco)"/>
    <s v="99 - MULTIPROVINCIAL"/>
    <n v="844010052"/>
    <n v="136659242"/>
  </r>
  <r>
    <s v="2024"/>
    <x v="0"/>
    <x v="0"/>
    <x v="0"/>
    <x v="0"/>
    <s v="2 - Poder Ejecutivo"/>
    <s v="0203 - MINISTERIO DE DEFENSA"/>
    <s v="0026 - Cuerpo Especializado de Seguridad Aeroportuaria y de Aviación Civil (CESAC)"/>
    <x v="0"/>
    <x v="7"/>
    <x v="29"/>
    <s v="2.1 - REMUNERACIONES Y CONTRIBUCIONES"/>
    <s v="2.1.2 - SOBRESUELDOS"/>
    <s v="N"/>
    <s v="00 - N/A"/>
    <s v="20 - FONDOS CON DESTINO ESPECÍFICO"/>
    <s v="(en blanco)"/>
    <s v="99 - MULTIPROVINCIAL"/>
    <n v="48905446"/>
    <n v="9266466"/>
  </r>
  <r>
    <s v="2024"/>
    <x v="0"/>
    <x v="0"/>
    <x v="0"/>
    <x v="0"/>
    <s v="2 - Poder Ejecutivo"/>
    <s v="0203 - MINISTERIO DE DEFENSA"/>
    <s v="0026 - Cuerpo Especializado de Seguridad Aeroportuaria y de Aviación Civil (CESAC)"/>
    <x v="0"/>
    <x v="7"/>
    <x v="29"/>
    <s v="2.1 - REMUNERACIONES Y CONTRIBUCIONES"/>
    <s v="2.1.5 - CONTRIBUCIONES A LA SEGURIDAD SOCIAL"/>
    <s v="N"/>
    <s v="00 - N/A"/>
    <s v="20 - FONDOS CON DESTINO ESPECÍFICO"/>
    <s v="(en blanco)"/>
    <s v="99 - MULTIPROVINCIAL"/>
    <n v="48192424"/>
    <n v="5139593.1399999997"/>
  </r>
  <r>
    <s v="2024"/>
    <x v="0"/>
    <x v="0"/>
    <x v="0"/>
    <x v="0"/>
    <s v="2 - Poder Ejecutivo"/>
    <s v="0203 - MINISTERIO DE DEFENSA"/>
    <s v="0026 - Cuerpo Especializado de Seguridad Aeroportuaria y de Aviación Civil (CESAC)"/>
    <x v="0"/>
    <x v="7"/>
    <x v="29"/>
    <s v="2.2 - CONTRATACIÓN DE SERVICIOS"/>
    <s v="2.2.1 - SERVICIOS BÁSICOS"/>
    <s v="N"/>
    <s v="00 - N/A"/>
    <s v="20 - FONDOS CON DESTINO ESPECÍFICO"/>
    <s v="(en blanco)"/>
    <s v="99 - MULTIPROVINCIAL"/>
    <n v="181155960"/>
    <n v="4433949.01"/>
  </r>
  <r>
    <s v="2024"/>
    <x v="0"/>
    <x v="0"/>
    <x v="0"/>
    <x v="0"/>
    <s v="2 - Poder Ejecutivo"/>
    <s v="0203 - MINISTERIO DE DEFENSA"/>
    <s v="0026 - Cuerpo Especializado de Seguridad Aeroportuaria y de Aviación Civil (CESAC)"/>
    <x v="0"/>
    <x v="7"/>
    <x v="29"/>
    <s v="2.2 - CONTRATACIÓN DE SERVICIOS"/>
    <s v="2.2.2 - PUBLICIDAD, IMPRESIÓN Y ENCUADERNACIÓN"/>
    <s v="N"/>
    <s v="00 - N/A"/>
    <s v="20 - FONDOS CON DESTINO ESPECÍFICO"/>
    <s v="(en blanco)"/>
    <s v="99 - MULTIPROVINCIAL"/>
    <n v="0"/>
    <n v="107793"/>
  </r>
  <r>
    <s v="2024"/>
    <x v="0"/>
    <x v="0"/>
    <x v="0"/>
    <x v="0"/>
    <s v="2 - Poder Ejecutivo"/>
    <s v="0203 - MINISTERIO DE DEFENSA"/>
    <s v="0026 - Cuerpo Especializado de Seguridad Aeroportuaria y de Aviación Civil (CESAC)"/>
    <x v="0"/>
    <x v="7"/>
    <x v="29"/>
    <s v="2.2 - CONTRATACIÓN DE SERVICIOS"/>
    <s v="2.2.3 - VIÁTICOS"/>
    <s v="N"/>
    <s v="00 - N/A"/>
    <s v="20 - FONDOS CON DESTINO ESPECÍFICO"/>
    <s v="(en blanco)"/>
    <s v="99 - MULTIPROVINCIAL"/>
    <n v="9000000"/>
    <n v="781450"/>
  </r>
  <r>
    <s v="2024"/>
    <x v="0"/>
    <x v="0"/>
    <x v="0"/>
    <x v="0"/>
    <s v="2 - Poder Ejecutivo"/>
    <s v="0203 - MINISTERIO DE DEFENSA"/>
    <s v="0026 - Cuerpo Especializado de Seguridad Aeroportuaria y de Aviación Civil (CESAC)"/>
    <x v="0"/>
    <x v="7"/>
    <x v="29"/>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7"/>
    <x v="29"/>
    <s v="2.2 - CONTRATACIÓN DE SERVICIOS"/>
    <s v="2.2.5 - ALQUILERES Y RENTAS"/>
    <s v="N"/>
    <s v="00 - N/A"/>
    <s v="20 - FONDOS CON DESTINO ESPECÍFICO"/>
    <s v="(en blanco)"/>
    <s v="99 - MULTIPROVINCIAL"/>
    <n v="10000000"/>
    <n v="1174960"/>
  </r>
  <r>
    <s v="2024"/>
    <x v="0"/>
    <x v="0"/>
    <x v="0"/>
    <x v="0"/>
    <s v="2 - Poder Ejecutivo"/>
    <s v="0203 - MINISTERIO DE DEFENSA"/>
    <s v="0026 - Cuerpo Especializado de Seguridad Aeroportuaria y de Aviación Civil (CESAC)"/>
    <x v="0"/>
    <x v="7"/>
    <x v="29"/>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7 - SERVICIOS DE CONSERVACIÓN, REPARACIONES MENORES E INSTALACIONES TEMPORALES"/>
    <s v="N"/>
    <s v="00 - N/A"/>
    <s v="20 - FONDOS CON DESTINO ESPECÍFICO"/>
    <s v="(en blanco)"/>
    <s v="99 - MULTIPROVINCIAL"/>
    <n v="0"/>
    <n v="549152.77"/>
  </r>
  <r>
    <s v="2024"/>
    <x v="0"/>
    <x v="0"/>
    <x v="0"/>
    <x v="0"/>
    <s v="2 - Poder Ejecutivo"/>
    <s v="0203 - MINISTERIO DE DEFENSA"/>
    <s v="0026 - Cuerpo Especializado de Seguridad Aeroportuaria y de Aviación Civil (CESAC)"/>
    <x v="0"/>
    <x v="7"/>
    <x v="29"/>
    <s v="2.2 - CONTRATACIÓN DE SERVICIOS"/>
    <s v="2.2.8 - OTROS SERVICIOS NO INCLUIDOS EN CONCEPTOS ANTERIORES"/>
    <s v="N"/>
    <s v="00 - N/A"/>
    <s v="20 - FONDOS CON DESTINO ESPECÍFICO"/>
    <s v="(en blanco)"/>
    <s v="99 - MULTIPROVINCIAL"/>
    <n v="0"/>
    <n v="257401.04"/>
  </r>
  <r>
    <s v="2024"/>
    <x v="0"/>
    <x v="0"/>
    <x v="0"/>
    <x v="0"/>
    <s v="2 - Poder Ejecutivo"/>
    <s v="0203 - MINISTERIO DE DEFENSA"/>
    <s v="0026 - Cuerpo Especializado de Seguridad Aeroportuaria y de Aviación Civil (CESAC)"/>
    <x v="0"/>
    <x v="7"/>
    <x v="29"/>
    <s v="2.2 - CONTRATACIÓN DE SERVICIOS"/>
    <s v="2.2.9 - OTRAS CONTRATACIONES DE SERVICIOS"/>
    <s v="N"/>
    <s v="00 - N/A"/>
    <s v="20 - FONDOS CON DESTINO ESPECÍFICO"/>
    <s v="(en blanco)"/>
    <s v="99 - MULTIPROVINCIAL"/>
    <n v="0"/>
    <n v="635784"/>
  </r>
  <r>
    <s v="2024"/>
    <x v="0"/>
    <x v="0"/>
    <x v="0"/>
    <x v="0"/>
    <s v="2 - Poder Ejecutivo"/>
    <s v="0203 - MINISTERIO DE DEFENSA"/>
    <s v="0026 - Cuerpo Especializado de Seguridad Aeroportuaria y de Aviación Civil (CESAC)"/>
    <x v="0"/>
    <x v="7"/>
    <x v="29"/>
    <s v="2.3 - MATERIALES Y SUMINISTROS"/>
    <s v="2.3.1 - ALIMENTOS Y PRODUCTOS AGROFORESTALES"/>
    <s v="N"/>
    <s v="00 - N/A"/>
    <s v="20 - FONDOS CON DESTINO ESPECÍFICO"/>
    <s v="(en blanco)"/>
    <s v="99 - MULTIPROVINCIAL"/>
    <n v="11102167"/>
    <n v="19035640"/>
  </r>
  <r>
    <s v="2024"/>
    <x v="0"/>
    <x v="0"/>
    <x v="0"/>
    <x v="0"/>
    <s v="2 - Poder Ejecutivo"/>
    <s v="0203 - MINISTERIO DE DEFENSA"/>
    <s v="0026 - Cuerpo Especializado de Seguridad Aeroportuaria y de Aviación Civil (CESAC)"/>
    <x v="0"/>
    <x v="7"/>
    <x v="29"/>
    <s v="2.3 - MATERIALES Y SUMINISTROS"/>
    <s v="2.3.2 - TEXTILES Y VESTUARIOS"/>
    <s v="N"/>
    <s v="00 - N/A"/>
    <s v="20 - FONDOS CON DESTINO ESPECÍFICO"/>
    <s v="(en blanco)"/>
    <s v="99 - MULTIPROVINCIAL"/>
    <n v="0"/>
    <n v="8619448.0600000005"/>
  </r>
  <r>
    <s v="2024"/>
    <x v="0"/>
    <x v="0"/>
    <x v="0"/>
    <x v="0"/>
    <s v="2 - Poder Ejecutivo"/>
    <s v="0203 - MINISTERIO DE DEFENSA"/>
    <s v="0026 - Cuerpo Especializado de Seguridad Aeroportuaria y de Aviación Civil (CESAC)"/>
    <x v="0"/>
    <x v="7"/>
    <x v="29"/>
    <s v="2.3 - MATERIALES Y SUMINISTROS"/>
    <s v="2.3.3 - PAPEL, CARTÓN E IMPRESOS"/>
    <s v="N"/>
    <s v="00 - N/A"/>
    <s v="20 - FONDOS CON DESTINO ESPECÍFICO"/>
    <s v="(en blanco)"/>
    <s v="99 - MULTIPROVINCIAL"/>
    <n v="0"/>
    <n v="399970.44"/>
  </r>
  <r>
    <s v="2024"/>
    <x v="0"/>
    <x v="0"/>
    <x v="0"/>
    <x v="0"/>
    <s v="2 - Poder Ejecutivo"/>
    <s v="0203 - MINISTERIO DE DEFENSA"/>
    <s v="0026 - Cuerpo Especializado de Seguridad Aeroportuaria y de Aviación Civil (CESAC)"/>
    <x v="0"/>
    <x v="7"/>
    <x v="29"/>
    <s v="2.3 - MATERIALES Y SUMINISTROS"/>
    <s v="2.3.4 - PRODUCTOS FARMACÉUTICOS"/>
    <s v="N"/>
    <s v="00 - N/A"/>
    <s v="20 - FONDOS CON DESTINO ESPECÍFICO"/>
    <s v="(en blanco)"/>
    <s v="99 - MULTIPROVINCIAL"/>
    <n v="0"/>
    <n v="1253428"/>
  </r>
  <r>
    <s v="2024"/>
    <x v="0"/>
    <x v="0"/>
    <x v="0"/>
    <x v="0"/>
    <s v="2 - Poder Ejecutivo"/>
    <s v="0203 - MINISTERIO DE DEFENSA"/>
    <s v="0026 - Cuerpo Especializado de Seguridad Aeroportuaria y de Aviación Civil (CESAC)"/>
    <x v="0"/>
    <x v="7"/>
    <x v="29"/>
    <s v="2.3 - MATERIALES Y SUMINISTROS"/>
    <s v="2.3.5 - CUERO, CAUCHO Y PLÁSTICO"/>
    <s v="N"/>
    <s v="00 - N/A"/>
    <s v="20 - FONDOS CON DESTINO ESPECÍFICO"/>
    <s v="(en blanco)"/>
    <s v="99 - MULTIPROVINCIAL"/>
    <n v="0"/>
    <n v="203.55"/>
  </r>
  <r>
    <s v="2024"/>
    <x v="0"/>
    <x v="0"/>
    <x v="0"/>
    <x v="0"/>
    <s v="2 - Poder Ejecutivo"/>
    <s v="0203 - MINISTERIO DE DEFENSA"/>
    <s v="0026 - Cuerpo Especializado de Seguridad Aeroportuaria y de Aviación Civil (CESAC)"/>
    <x v="0"/>
    <x v="7"/>
    <x v="29"/>
    <s v="2.3 - MATERIALES Y SUMINISTROS"/>
    <s v="2.3.6 - PRODUCTOS DE MINERALES, METÁLICOS Y NO METÁLICOS"/>
    <s v="N"/>
    <s v="00 - N/A"/>
    <s v="20 - FONDOS CON DESTINO ESPECÍFICO"/>
    <s v="(en blanco)"/>
    <s v="99 - MULTIPROVINCIAL"/>
    <n v="0"/>
    <n v="40456.300000000003"/>
  </r>
  <r>
    <s v="2024"/>
    <x v="0"/>
    <x v="0"/>
    <x v="0"/>
    <x v="0"/>
    <s v="2 - Poder Ejecutivo"/>
    <s v="0203 - MINISTERIO DE DEFENSA"/>
    <s v="0026 - Cuerpo Especializado de Seguridad Aeroportuaria y de Aviación Civil (CESAC)"/>
    <x v="0"/>
    <x v="7"/>
    <x v="29"/>
    <s v="2.3 - MATERIALES Y SUMINISTROS"/>
    <s v="2.3.7 - COMBUSTIBLES, LUBRICANTES, PRODUCTOS QUÍMICOS Y CONEXOS"/>
    <s v="N"/>
    <s v="00 - N/A"/>
    <s v="20 - FONDOS CON DESTINO ESPECÍFICO"/>
    <s v="(en blanco)"/>
    <s v="99 - MULTIPROVINCIAL"/>
    <n v="18225382"/>
    <n v="9477051.3200000003"/>
  </r>
  <r>
    <s v="2024"/>
    <x v="0"/>
    <x v="0"/>
    <x v="0"/>
    <x v="0"/>
    <s v="2 - Poder Ejecutivo"/>
    <s v="0203 - MINISTERIO DE DEFENSA"/>
    <s v="0026 - Cuerpo Especializado de Seguridad Aeroportuaria y de Aviación Civil (CESAC)"/>
    <x v="0"/>
    <x v="7"/>
    <x v="29"/>
    <s v="2.3 - MATERIALES Y SUMINISTROS"/>
    <s v="2.3.9 - PRODUCTOS Y ÚTILES VARIOS"/>
    <s v="N"/>
    <s v="00 - N/A"/>
    <s v="20 - FONDOS CON DESTINO ESPECÍFICO"/>
    <s v="(en blanco)"/>
    <s v="99 - MULTIPROVINCIAL"/>
    <n v="226445132"/>
    <n v="3178120.8200000003"/>
  </r>
  <r>
    <s v="2024"/>
    <x v="0"/>
    <x v="0"/>
    <x v="0"/>
    <x v="0"/>
    <s v="2 - Poder Ejecutivo"/>
    <s v="0203 - MINISTERIO DE DEFENSA"/>
    <s v="0027 - DIRECCION GENERAL DEL PLAN SOCIAL DEL MINISTERIO DE DEFENSA"/>
    <x v="2"/>
    <x v="4"/>
    <x v="6"/>
    <s v="2.1 - REMUNERACIONES Y CONTRIBUCIONES"/>
    <s v="2.1.1 - REMUNERACIONES"/>
    <s v="N"/>
    <s v="00 - N/A"/>
    <s v="10 - FONDO GENERAL"/>
    <s v="(en blanco)"/>
    <s v="99 - MULTIPROVINCIAL"/>
    <n v="9685000"/>
    <n v="2235000"/>
  </r>
  <r>
    <s v="2024"/>
    <x v="0"/>
    <x v="0"/>
    <x v="0"/>
    <x v="0"/>
    <s v="2 - Poder Ejecutivo"/>
    <s v="0203 - MINISTERIO DE DEFENSA"/>
    <s v="0027 - DIRECCION GENERAL DEL PLAN SOCIAL DEL MINISTERIO DE DEFENSA"/>
    <x v="2"/>
    <x v="4"/>
    <x v="6"/>
    <s v="2.3 - MATERIALES Y SUMINISTROS"/>
    <s v="2.3.1 - ALIMENTOS Y PRODUCTOS AGROFORESTALES"/>
    <s v="N"/>
    <s v="00 - N/A"/>
    <s v="10 - FONDO GENERAL"/>
    <s v="(en blanco)"/>
    <s v="99 - MULTIPROVINCIAL"/>
    <n v="17400000"/>
    <n v="4341722"/>
  </r>
  <r>
    <s v="2024"/>
    <x v="0"/>
    <x v="0"/>
    <x v="0"/>
    <x v="0"/>
    <s v="2 - Poder Ejecutivo"/>
    <s v="0203 - MINISTERIO DE DEFENSA"/>
    <s v="0027 - DIRECCION GENERAL DEL PLAN SOCIAL DEL MINISTERIO DE DEFENSA"/>
    <x v="2"/>
    <x v="4"/>
    <x v="6"/>
    <s v="2.3 - MATERIALES Y SUMINISTROS"/>
    <s v="2.3.2 - TEXTILES Y VESTUARIOS"/>
    <s v="N"/>
    <s v="00 - N/A"/>
    <s v="10 - FONDO GENERAL"/>
    <s v="(en blanco)"/>
    <s v="99 - MULTIPROVINCIAL"/>
    <n v="846012"/>
    <n v="164219.04"/>
  </r>
  <r>
    <s v="2024"/>
    <x v="0"/>
    <x v="0"/>
    <x v="0"/>
    <x v="0"/>
    <s v="2 - Poder Ejecutivo"/>
    <s v="0203 - MINISTERIO DE DEFENSA"/>
    <s v="0027 - DIRECCION GENERAL DEL PLAN SOCIAL DEL MINISTERIO DE DEFENSA"/>
    <x v="2"/>
    <x v="4"/>
    <x v="6"/>
    <s v="2.3 - MATERIALES Y SUMINISTROS"/>
    <s v="2.3.4 - PRODUCTOS FARMACÉUTICOS"/>
    <s v="N"/>
    <s v="00 - N/A"/>
    <s v="10 - FONDO GENERAL"/>
    <s v="(en blanco)"/>
    <s v="99 - MULTIPROVINCIAL"/>
    <n v="4800000"/>
    <n v="1146205"/>
  </r>
  <r>
    <s v="2024"/>
    <x v="0"/>
    <x v="0"/>
    <x v="0"/>
    <x v="0"/>
    <s v="2 - Poder Ejecutivo"/>
    <s v="0203 - MINISTERIO DE DEFENSA"/>
    <s v="0027 - DIRECCION GENERAL DEL PLAN SOCIAL DEL MINISTERIO DE DEFENSA"/>
    <x v="2"/>
    <x v="4"/>
    <x v="6"/>
    <s v="2.3 - MATERIALES Y SUMINISTROS"/>
    <s v="2.3.7 - COMBUSTIBLES, LUBRICANTES, PRODUCTOS QUÍMICOS Y CONEXOS"/>
    <s v="N"/>
    <s v="00 - N/A"/>
    <s v="10 - FONDO GENERAL"/>
    <s v="(en blanco)"/>
    <s v="99 - MULTIPROVINCIAL"/>
    <n v="3600000"/>
    <n v="900000"/>
  </r>
  <r>
    <s v="2024"/>
    <x v="0"/>
    <x v="0"/>
    <x v="0"/>
    <x v="0"/>
    <s v="2 - Poder Ejecutivo"/>
    <s v="0203 - MINISTERIO DE DEFENSA"/>
    <s v="0027 - DIRECCION GENERAL DEL PLAN SOCIAL DEL MINISTERIO DE DEFENSA"/>
    <x v="2"/>
    <x v="4"/>
    <x v="6"/>
    <s v="2.3 - MATERIALES Y SUMINISTROS"/>
    <s v="2.3.9 - PRODUCTOS Y ÚTILES VARIOS"/>
    <s v="N"/>
    <s v="00 - N/A"/>
    <s v="10 - FONDO GENERAL"/>
    <s v="(en blanco)"/>
    <s v="99 - MULTIPROVINCIAL"/>
    <n v="975111"/>
    <n v="199956.9"/>
  </r>
  <r>
    <s v="2024"/>
    <x v="0"/>
    <x v="0"/>
    <x v="0"/>
    <x v="0"/>
    <s v="2 - Poder Ejecutivo"/>
    <s v="0203 - MINISTERIO DE DEFENSA"/>
    <s v="0028 - INSTITUTO SUPERIOR PARA LA DEFENSA ' GENERAL JUAN PABLO DUARTE DIEZ' INSUDE."/>
    <x v="2"/>
    <x v="10"/>
    <x v="24"/>
    <s v="2.1 - REMUNERACIONES Y CONTRIBUCIONES"/>
    <s v="2.1.1 - REMUNERACIONES"/>
    <s v="N"/>
    <s v="00 - N/A"/>
    <s v="10 - FONDO GENERAL"/>
    <s v="(en blanco)"/>
    <s v="99 - MULTIPROVINCIAL"/>
    <n v="47330976"/>
    <n v="7294400"/>
  </r>
  <r>
    <s v="2024"/>
    <x v="0"/>
    <x v="0"/>
    <x v="0"/>
    <x v="0"/>
    <s v="2 - Poder Ejecutivo"/>
    <s v="0203 - MINISTERIO DE DEFENSA"/>
    <s v="0028 - INSTITUTO SUPERIOR PARA LA DEFENSA ' GENERAL JUAN PABLO DUARTE DIEZ' INSUDE."/>
    <x v="2"/>
    <x v="10"/>
    <x v="24"/>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2"/>
    <x v="10"/>
    <x v="24"/>
    <s v="2.1 - REMUNERACIONES Y CONTRIBUCIONES"/>
    <s v="2.1.5 - CONTRIBUCIONES A LA SEGURIDAD SOCIAL"/>
    <s v="N"/>
    <s v="00 - N/A"/>
    <s v="10 - FONDO GENERAL"/>
    <s v="(en blanco)"/>
    <s v="99 - MULTIPROVINCIAL"/>
    <n v="1037025"/>
    <n v="174226.56"/>
  </r>
  <r>
    <s v="2024"/>
    <x v="0"/>
    <x v="0"/>
    <x v="0"/>
    <x v="0"/>
    <s v="2 - Poder Ejecutivo"/>
    <s v="0203 - MINISTERIO DE DEFENSA"/>
    <s v="0028 - INSTITUTO SUPERIOR PARA LA DEFENSA ' GENERAL JUAN PABLO DUARTE DIEZ' INSUDE."/>
    <x v="2"/>
    <x v="10"/>
    <x v="24"/>
    <s v="2.2 - CONTRATACIÓN DE SERVICIOS"/>
    <s v="2.2.1 - SERVICIOS BÁSICOS"/>
    <s v="N"/>
    <s v="00 - N/A"/>
    <s v="10 - FONDO GENERAL"/>
    <s v="(en blanco)"/>
    <s v="99 - MULTIPROVINCIAL"/>
    <n v="540000"/>
    <n v="60562.319999999992"/>
  </r>
  <r>
    <s v="2024"/>
    <x v="0"/>
    <x v="0"/>
    <x v="0"/>
    <x v="0"/>
    <s v="2 - Poder Ejecutivo"/>
    <s v="0203 - MINISTERIO DE DEFENSA"/>
    <s v="0028 - INSTITUTO SUPERIOR PARA LA DEFENSA ' GENERAL JUAN PABLO DUARTE DIEZ' INSUDE."/>
    <x v="2"/>
    <x v="10"/>
    <x v="24"/>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2"/>
    <x v="10"/>
    <x v="24"/>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2"/>
    <x v="10"/>
    <x v="24"/>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2"/>
    <x v="10"/>
    <x v="24"/>
    <s v="2.2 - CONTRATACIÓN DE SERVICIOS"/>
    <s v="2.2.5 - ALQUILERES Y RENTAS"/>
    <s v="N"/>
    <s v="00 - N/A"/>
    <s v="10 - FONDO GENERAL"/>
    <s v="(en blanco)"/>
    <s v="99 - MULTIPROVINCIAL"/>
    <n v="840000"/>
    <n v="470755.02"/>
  </r>
  <r>
    <s v="2024"/>
    <x v="0"/>
    <x v="0"/>
    <x v="0"/>
    <x v="0"/>
    <s v="2 - Poder Ejecutivo"/>
    <s v="0203 - MINISTERIO DE DEFENSA"/>
    <s v="0028 - INSTITUTO SUPERIOR PARA LA DEFENSA ' GENERAL JUAN PABLO DUARTE DIEZ' INSUDE."/>
    <x v="2"/>
    <x v="10"/>
    <x v="24"/>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2"/>
    <x v="10"/>
    <x v="24"/>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2"/>
    <x v="10"/>
    <x v="24"/>
    <s v="2.2 - CONTRATACIÓN DE SERVICIOS"/>
    <s v="2.2.9 - OTRAS CONTRATACIONES DE SERVICIOS"/>
    <s v="N"/>
    <s v="00 - N/A"/>
    <s v="10 - FONDO GENERAL"/>
    <s v="(en blanco)"/>
    <s v="99 - MULTIPROVINCIAL"/>
    <n v="900000"/>
    <n v="229923"/>
  </r>
  <r>
    <s v="2024"/>
    <x v="0"/>
    <x v="0"/>
    <x v="0"/>
    <x v="0"/>
    <s v="2 - Poder Ejecutivo"/>
    <s v="0203 - MINISTERIO DE DEFENSA"/>
    <s v="0028 - INSTITUTO SUPERIOR PARA LA DEFENSA ' GENERAL JUAN PABLO DUARTE DIEZ' INSUDE."/>
    <x v="2"/>
    <x v="10"/>
    <x v="24"/>
    <s v="2.3 - MATERIALES Y SUMINISTROS"/>
    <s v="2.3.1 - ALIMENTOS Y PRODUCTOS AGROFORESTALES"/>
    <s v="N"/>
    <s v="00 - N/A"/>
    <s v="10 - FONDO GENERAL"/>
    <s v="(en blanco)"/>
    <s v="99 - MULTIPROVINCIAL"/>
    <n v="4800000"/>
    <n v="1134699.99"/>
  </r>
  <r>
    <s v="2024"/>
    <x v="0"/>
    <x v="0"/>
    <x v="0"/>
    <x v="0"/>
    <s v="2 - Poder Ejecutivo"/>
    <s v="0203 - MINISTERIO DE DEFENSA"/>
    <s v="0028 - INSTITUTO SUPERIOR PARA LA DEFENSA ' GENERAL JUAN PABLO DUARTE DIEZ' INSUDE."/>
    <x v="2"/>
    <x v="10"/>
    <x v="24"/>
    <s v="2.3 - MATERIALES Y SUMINISTROS"/>
    <s v="2.3.2 - TEXTILES Y VESTUARIOS"/>
    <s v="N"/>
    <s v="00 - N/A"/>
    <s v="10 - FONDO GENERAL"/>
    <s v="(en blanco)"/>
    <s v="99 - MULTIPROVINCIAL"/>
    <n v="815000"/>
    <n v="486092.62"/>
  </r>
  <r>
    <s v="2024"/>
    <x v="0"/>
    <x v="0"/>
    <x v="0"/>
    <x v="0"/>
    <s v="2 - Poder Ejecutivo"/>
    <s v="0203 - MINISTERIO DE DEFENSA"/>
    <s v="0028 - INSTITUTO SUPERIOR PARA LA DEFENSA ' GENERAL JUAN PABLO DUARTE DIEZ' INSUDE."/>
    <x v="2"/>
    <x v="10"/>
    <x v="24"/>
    <s v="2.3 - MATERIALES Y SUMINISTROS"/>
    <s v="2.3.3 - PAPEL, CARTÓN E IMPRESOS"/>
    <s v="N"/>
    <s v="00 - N/A"/>
    <s v="10 - FONDO GENERAL"/>
    <s v="(en blanco)"/>
    <s v="99 - MULTIPROVINCIAL"/>
    <n v="7227855"/>
    <n v="20555.599999999999"/>
  </r>
  <r>
    <s v="2024"/>
    <x v="0"/>
    <x v="0"/>
    <x v="0"/>
    <x v="0"/>
    <s v="2 - Poder Ejecutivo"/>
    <s v="0203 - MINISTERIO DE DEFENSA"/>
    <s v="0028 - INSTITUTO SUPERIOR PARA LA DEFENSA ' GENERAL JUAN PABLO DUARTE DIEZ' INSUDE."/>
    <x v="2"/>
    <x v="10"/>
    <x v="24"/>
    <s v="2.3 - MATERIALES Y SUMINISTROS"/>
    <s v="2.3.5 - CUERO, CAUCHO Y PLÁSTICO"/>
    <s v="N"/>
    <s v="00 - N/A"/>
    <s v="10 - FONDO GENERAL"/>
    <s v="(en blanco)"/>
    <s v="99 - MULTIPROVINCIAL"/>
    <n v="0"/>
    <n v="194599.98"/>
  </r>
  <r>
    <s v="2024"/>
    <x v="0"/>
    <x v="0"/>
    <x v="0"/>
    <x v="0"/>
    <s v="2 - Poder Ejecutivo"/>
    <s v="0203 - MINISTERIO DE DEFENSA"/>
    <s v="0028 - INSTITUTO SUPERIOR PARA LA DEFENSA ' GENERAL JUAN PABLO DUARTE DIEZ' INSUDE."/>
    <x v="2"/>
    <x v="10"/>
    <x v="24"/>
    <s v="2.3 - MATERIALES Y SUMINISTROS"/>
    <s v="2.3.6 - PRODUCTOS DE MINERALES, METÁLICOS Y NO METÁLICOS"/>
    <s v="N"/>
    <s v="00 - N/A"/>
    <s v="10 - FONDO GENERAL"/>
    <s v="(en blanco)"/>
    <s v="99 - MULTIPROVINCIAL"/>
    <n v="162950"/>
    <n v="14145.84"/>
  </r>
  <r>
    <s v="2024"/>
    <x v="0"/>
    <x v="0"/>
    <x v="0"/>
    <x v="0"/>
    <s v="2 - Poder Ejecutivo"/>
    <s v="0203 - MINISTERIO DE DEFENSA"/>
    <s v="0028 - INSTITUTO SUPERIOR PARA LA DEFENSA ' GENERAL JUAN PABLO DUARTE DIEZ' INSUDE."/>
    <x v="2"/>
    <x v="10"/>
    <x v="24"/>
    <s v="2.3 - MATERIALES Y SUMINISTROS"/>
    <s v="2.3.7 - COMBUSTIBLES, LUBRICANTES, PRODUCTOS QUÍMICOS Y CONEXOS"/>
    <s v="N"/>
    <s v="00 - N/A"/>
    <s v="10 - FONDO GENERAL"/>
    <s v="(en blanco)"/>
    <s v="99 - MULTIPROVINCIAL"/>
    <n v="6231553"/>
    <n v="1659865.22"/>
  </r>
  <r>
    <s v="2024"/>
    <x v="0"/>
    <x v="0"/>
    <x v="0"/>
    <x v="0"/>
    <s v="2 - Poder Ejecutivo"/>
    <s v="0203 - MINISTERIO DE DEFENSA"/>
    <s v="0028 - INSTITUTO SUPERIOR PARA LA DEFENSA ' GENERAL JUAN PABLO DUARTE DIEZ' INSUDE."/>
    <x v="2"/>
    <x v="10"/>
    <x v="24"/>
    <s v="2.3 - MATERIALES Y SUMINISTROS"/>
    <s v="2.3.9 - PRODUCTOS Y ÚTILES VARIOS"/>
    <s v="N"/>
    <s v="00 - N/A"/>
    <s v="10 - FONDO GENERAL"/>
    <s v="(en blanco)"/>
    <s v="99 - MULTIPROVINCIAL"/>
    <n v="500000"/>
    <n v="493545.39999999997"/>
  </r>
  <r>
    <s v="2024"/>
    <x v="0"/>
    <x v="0"/>
    <x v="0"/>
    <x v="0"/>
    <s v="2 - Poder Ejecutivo"/>
    <s v="0203 - MINISTERIO DE DEFENSA"/>
    <s v="0030 - SERVICIO NACIONAL DE PROTECCION AMBIENTAL"/>
    <x v="3"/>
    <x v="9"/>
    <x v="35"/>
    <s v="2.1 - REMUNERACIONES Y CONTRIBUCIONES"/>
    <s v="2.1.1 - REMUNERACIONES"/>
    <s v="N"/>
    <s v="00 - N/A"/>
    <s v="10 - FONDO GENERAL"/>
    <s v="(en blanco)"/>
    <s v="99 - MULTIPROVINCIAL"/>
    <n v="112156000"/>
    <n v="25854772"/>
  </r>
  <r>
    <s v="2024"/>
    <x v="0"/>
    <x v="0"/>
    <x v="0"/>
    <x v="0"/>
    <s v="2 - Poder Ejecutivo"/>
    <s v="0203 - MINISTERIO DE DEFENSA"/>
    <s v="0030 - SERVICIO NACIONAL DE PROTECCION AMBIENTAL"/>
    <x v="3"/>
    <x v="9"/>
    <x v="35"/>
    <s v="2.1 - REMUNERACIONES Y CONTRIBUCIONES"/>
    <s v="2.1.2 - SOBRESUELDOS"/>
    <s v="N"/>
    <s v="00 - N/A"/>
    <s v="10 - FONDO GENERAL"/>
    <s v="(en blanco)"/>
    <s v="99 - MULTIPROVINCIAL"/>
    <n v="3000000"/>
    <n v="703787.5"/>
  </r>
  <r>
    <s v="2024"/>
    <x v="0"/>
    <x v="0"/>
    <x v="0"/>
    <x v="0"/>
    <s v="2 - Poder Ejecutivo"/>
    <s v="0203 - MINISTERIO DE DEFENSA"/>
    <s v="0030 - SERVICIO NACIONAL DE PROTECCION AMBIENTAL"/>
    <x v="3"/>
    <x v="9"/>
    <x v="35"/>
    <s v="2.1 - REMUNERACIONES Y CONTRIBUCIONES"/>
    <s v="2.1.5 - CONTRIBUCIONES A LA SEGURIDAD SOCIAL"/>
    <s v="N"/>
    <s v="00 - N/A"/>
    <s v="10 - FONDO GENERAL"/>
    <s v="(en blanco)"/>
    <s v="99 - MULTIPROVINCIAL"/>
    <n v="2478000"/>
    <n v="485999"/>
  </r>
  <r>
    <s v="2024"/>
    <x v="0"/>
    <x v="0"/>
    <x v="0"/>
    <x v="0"/>
    <s v="2 - Poder Ejecutivo"/>
    <s v="0203 - MINISTERIO DE DEFENSA"/>
    <s v="0030 - SERVICIO NACIONAL DE PROTECCION AMBIENTAL"/>
    <x v="3"/>
    <x v="9"/>
    <x v="35"/>
    <s v="2.2 - CONTRATACIÓN DE SERVICIOS"/>
    <s v="2.2.1 - SERVICIOS BÁSICOS"/>
    <s v="N"/>
    <s v="00 - N/A"/>
    <s v="10 - FONDO GENERAL"/>
    <s v="(en blanco)"/>
    <s v="99 - MULTIPROVINCIAL"/>
    <n v="6463885"/>
    <n v="1334553.72"/>
  </r>
  <r>
    <s v="2024"/>
    <x v="0"/>
    <x v="0"/>
    <x v="0"/>
    <x v="0"/>
    <s v="2 - Poder Ejecutivo"/>
    <s v="0203 - MINISTERIO DE DEFENSA"/>
    <s v="0030 - SERVICIO NACIONAL DE PROTECCION AMBIENTAL"/>
    <x v="3"/>
    <x v="9"/>
    <x v="35"/>
    <s v="2.2 - CONTRATACIÓN DE SERVICIOS"/>
    <s v="2.2.2 - PUBLICIDAD, IMPRESIÓN Y ENCUADERNACIÓN"/>
    <s v="N"/>
    <s v="00 - N/A"/>
    <s v="10 - FONDO GENERAL"/>
    <s v="(en blanco)"/>
    <s v="99 - MULTIPROVINCIAL"/>
    <n v="470000"/>
    <n v="171416.24"/>
  </r>
  <r>
    <s v="2024"/>
    <x v="0"/>
    <x v="0"/>
    <x v="0"/>
    <x v="0"/>
    <s v="2 - Poder Ejecutivo"/>
    <s v="0203 - MINISTERIO DE DEFENSA"/>
    <s v="0030 - SERVICIO NACIONAL DE PROTECCION AMBIENTAL"/>
    <x v="3"/>
    <x v="9"/>
    <x v="35"/>
    <s v="2.2 - CONTRATACIÓN DE SERVICIOS"/>
    <s v="2.2.3 - VIÁTICOS"/>
    <s v="N"/>
    <s v="00 - N/A"/>
    <s v="10 - FONDO GENERAL"/>
    <s v="(en blanco)"/>
    <s v="99 - MULTIPROVINCIAL"/>
    <n v="5200000"/>
    <n v="1245375"/>
  </r>
  <r>
    <s v="2024"/>
    <x v="0"/>
    <x v="0"/>
    <x v="0"/>
    <x v="0"/>
    <s v="2 - Poder Ejecutivo"/>
    <s v="0203 - MINISTERIO DE DEFENSA"/>
    <s v="0030 - SERVICIO NACIONAL DE PROTECCION AMBIENTAL"/>
    <x v="3"/>
    <x v="9"/>
    <x v="35"/>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3"/>
    <x v="9"/>
    <x v="35"/>
    <s v="2.2 - CONTRATACIÓN DE SERVICIOS"/>
    <s v="2.2.5 - ALQUILERES Y RENTAS"/>
    <s v="N"/>
    <s v="00 - N/A"/>
    <s v="10 - FONDO GENERAL"/>
    <s v="(en blanco)"/>
    <s v="99 - MULTIPROVINCIAL"/>
    <n v="460204"/>
    <n v="37996"/>
  </r>
  <r>
    <s v="2024"/>
    <x v="0"/>
    <x v="0"/>
    <x v="0"/>
    <x v="0"/>
    <s v="2 - Poder Ejecutivo"/>
    <s v="0203 - MINISTERIO DE DEFENSA"/>
    <s v="0030 - SERVICIO NACIONAL DE PROTECCION AMBIENTAL"/>
    <x v="3"/>
    <x v="9"/>
    <x v="35"/>
    <s v="2.2 - CONTRATACIÓN DE SERVICIOS"/>
    <s v="2.2.6 - SEGUROS"/>
    <s v="N"/>
    <s v="00 - N/A"/>
    <s v="10 - FONDO GENERAL"/>
    <s v="(en blanco)"/>
    <s v="99 - MULTIPROVINCIAL"/>
    <n v="802066"/>
    <n v="0"/>
  </r>
  <r>
    <s v="2024"/>
    <x v="0"/>
    <x v="0"/>
    <x v="0"/>
    <x v="0"/>
    <s v="2 - Poder Ejecutivo"/>
    <s v="0203 - MINISTERIO DE DEFENSA"/>
    <s v="0030 - SERVICIO NACIONAL DE PROTECCION AMBIENTAL"/>
    <x v="3"/>
    <x v="9"/>
    <x v="35"/>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3"/>
    <x v="9"/>
    <x v="35"/>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3"/>
    <x v="9"/>
    <x v="35"/>
    <s v="2.2 - CONTRATACIÓN DE SERVICIOS"/>
    <s v="2.2.9 - OTRAS CONTRATACIONES DE SERVICIOS"/>
    <s v="N"/>
    <s v="00 - N/A"/>
    <s v="10 - FONDO GENERAL"/>
    <s v="(en blanco)"/>
    <s v="99 - MULTIPROVINCIAL"/>
    <n v="0"/>
    <n v="0"/>
  </r>
  <r>
    <s v="2024"/>
    <x v="0"/>
    <x v="0"/>
    <x v="0"/>
    <x v="0"/>
    <s v="2 - Poder Ejecutivo"/>
    <s v="0203 - MINISTERIO DE DEFENSA"/>
    <s v="0030 - SERVICIO NACIONAL DE PROTECCION AMBIENTAL"/>
    <x v="3"/>
    <x v="9"/>
    <x v="35"/>
    <s v="2.3 - MATERIALES Y SUMINISTROS"/>
    <s v="2.3.1 - ALIMENTOS Y PRODUCTOS AGROFORESTALES"/>
    <s v="N"/>
    <s v="00 - N/A"/>
    <s v="10 - FONDO GENERAL"/>
    <s v="(en blanco)"/>
    <s v="99 - MULTIPROVINCIAL"/>
    <n v="11970223"/>
    <n v="3098010"/>
  </r>
  <r>
    <s v="2024"/>
    <x v="0"/>
    <x v="0"/>
    <x v="0"/>
    <x v="0"/>
    <s v="2 - Poder Ejecutivo"/>
    <s v="0203 - MINISTERIO DE DEFENSA"/>
    <s v="0030 - SERVICIO NACIONAL DE PROTECCION AMBIENTAL"/>
    <x v="3"/>
    <x v="9"/>
    <x v="35"/>
    <s v="2.3 - MATERIALES Y SUMINISTROS"/>
    <s v="2.3.2 - TEXTILES Y VESTUARIOS"/>
    <s v="N"/>
    <s v="00 - N/A"/>
    <s v="10 - FONDO GENERAL"/>
    <s v="(en blanco)"/>
    <s v="99 - MULTIPROVINCIAL"/>
    <n v="2500000"/>
    <n v="2645088"/>
  </r>
  <r>
    <s v="2024"/>
    <x v="0"/>
    <x v="0"/>
    <x v="0"/>
    <x v="0"/>
    <s v="2 - Poder Ejecutivo"/>
    <s v="0203 - MINISTERIO DE DEFENSA"/>
    <s v="0030 - SERVICIO NACIONAL DE PROTECCION AMBIENTAL"/>
    <x v="3"/>
    <x v="9"/>
    <x v="35"/>
    <s v="2.3 - MATERIALES Y SUMINISTROS"/>
    <s v="2.3.3 - PAPEL, CARTÓN E IMPRESOS"/>
    <s v="N"/>
    <s v="00 - N/A"/>
    <s v="10 - FONDO GENERAL"/>
    <s v="(en blanco)"/>
    <s v="99 - MULTIPROVINCIAL"/>
    <n v="1450000"/>
    <n v="646970.4"/>
  </r>
  <r>
    <s v="2024"/>
    <x v="0"/>
    <x v="0"/>
    <x v="0"/>
    <x v="0"/>
    <s v="2 - Poder Ejecutivo"/>
    <s v="0203 - MINISTERIO DE DEFENSA"/>
    <s v="0030 - SERVICIO NACIONAL DE PROTECCION AMBIENTAL"/>
    <x v="3"/>
    <x v="9"/>
    <x v="35"/>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3"/>
    <x v="9"/>
    <x v="35"/>
    <s v="2.3 - MATERIALES Y SUMINISTROS"/>
    <s v="2.3.5 - CUERO, CAUCHO Y PLÁSTICO"/>
    <s v="N"/>
    <s v="00 - N/A"/>
    <s v="10 - FONDO GENERAL"/>
    <s v="(en blanco)"/>
    <s v="99 - MULTIPROVINCIAL"/>
    <n v="2700000"/>
    <n v="207406.24"/>
  </r>
  <r>
    <s v="2024"/>
    <x v="0"/>
    <x v="0"/>
    <x v="0"/>
    <x v="0"/>
    <s v="2 - Poder Ejecutivo"/>
    <s v="0203 - MINISTERIO DE DEFENSA"/>
    <s v="0030 - SERVICIO NACIONAL DE PROTECCION AMBIENTAL"/>
    <x v="3"/>
    <x v="9"/>
    <x v="35"/>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3"/>
    <x v="9"/>
    <x v="35"/>
    <s v="2.3 - MATERIALES Y SUMINISTROS"/>
    <s v="2.3.7 - COMBUSTIBLES, LUBRICANTES, PRODUCTOS QUÍMICOS Y CONEXOS"/>
    <s v="N"/>
    <s v="00 - N/A"/>
    <s v="10 - FONDO GENERAL"/>
    <s v="(en blanco)"/>
    <s v="99 - MULTIPROVINCIAL"/>
    <n v="12876200"/>
    <n v="3280042.7"/>
  </r>
  <r>
    <s v="2024"/>
    <x v="0"/>
    <x v="0"/>
    <x v="0"/>
    <x v="0"/>
    <s v="2 - Poder Ejecutivo"/>
    <s v="0203 - MINISTERIO DE DEFENSA"/>
    <s v="0030 - SERVICIO NACIONAL DE PROTECCION AMBIENTAL"/>
    <x v="3"/>
    <x v="9"/>
    <x v="35"/>
    <s v="2.3 - MATERIALES Y SUMINISTROS"/>
    <s v="2.3.9 - PRODUCTOS Y ÚTILES VARIOS"/>
    <s v="N"/>
    <s v="00 - N/A"/>
    <s v="10 - FONDO GENERAL"/>
    <s v="(en blanco)"/>
    <s v="99 - MULTIPROVINCIAL"/>
    <n v="4310000"/>
    <n v="780899.10000000009"/>
  </r>
  <r>
    <s v="2024"/>
    <x v="0"/>
    <x v="0"/>
    <x v="0"/>
    <x v="0"/>
    <s v="2 - Poder Ejecutivo"/>
    <s v="0203 - MINISTERIO DE DEFENSA"/>
    <s v="0031 - DIRECCIÓN GENERAL DE LA INDUSTRIA MILITAR DE LAS FUERZAS ARMADAS"/>
    <x v="0"/>
    <x v="7"/>
    <x v="29"/>
    <s v="2.1 - REMUNERACIONES Y CONTRIBUCIONES"/>
    <s v="2.1.1 - REMUNERACIONES"/>
    <s v="N"/>
    <s v="00 - N/A"/>
    <s v="10 - FONDO GENERAL"/>
    <s v="(en blanco)"/>
    <s v="99 - MULTIPROVINCIAL"/>
    <n v="41580500"/>
    <n v="9484500"/>
  </r>
  <r>
    <s v="2024"/>
    <x v="0"/>
    <x v="0"/>
    <x v="0"/>
    <x v="0"/>
    <s v="2 - Poder Ejecutivo"/>
    <s v="0203 - MINISTERIO DE DEFENSA"/>
    <s v="0031 - DIRECCIÓN GENERAL DE LA INDUSTRIA MILITAR DE LAS FUERZAS ARMADAS"/>
    <x v="0"/>
    <x v="7"/>
    <x v="29"/>
    <s v="2.1 - REMUNERACIONES Y CONTRIBUCIONES"/>
    <s v="2.1.5 - CONTRIBUCIONES A LA SEGURIDAD SOCIAL"/>
    <s v="N"/>
    <s v="00 - N/A"/>
    <s v="10 - FONDO GENERAL"/>
    <s v="(en blanco)"/>
    <s v="99 - MULTIPROVINCIAL"/>
    <n v="1917778"/>
    <n v="473511.6"/>
  </r>
  <r>
    <s v="2024"/>
    <x v="0"/>
    <x v="0"/>
    <x v="0"/>
    <x v="0"/>
    <s v="2 - Poder Ejecutivo"/>
    <s v="0203 - MINISTERIO DE DEFENSA"/>
    <s v="0031 - DIRECCIÓN GENERAL DE LA INDUSTRIA MILITAR DE LAS FUERZAS ARMADAS"/>
    <x v="0"/>
    <x v="7"/>
    <x v="29"/>
    <s v="2.2 - CONTRATACIÓN DE SERVICIOS"/>
    <s v="2.2.5 - ALQUILERES Y RENTAS"/>
    <s v="N"/>
    <s v="00 - N/A"/>
    <s v="10 - FONDO GENERAL"/>
    <s v="(en blanco)"/>
    <s v="99 - MULTIPROVINCIAL"/>
    <n v="1512000"/>
    <n v="251132.7"/>
  </r>
  <r>
    <s v="2024"/>
    <x v="0"/>
    <x v="0"/>
    <x v="0"/>
    <x v="0"/>
    <s v="2 - Poder Ejecutivo"/>
    <s v="0203 - MINISTERIO DE DEFENSA"/>
    <s v="0031 - DIRECCIÓN GENERAL DE LA INDUSTRIA MILITAR DE LAS FUERZAS ARMADAS"/>
    <x v="0"/>
    <x v="7"/>
    <x v="29"/>
    <s v="2.3 - MATERIALES Y SUMINISTROS"/>
    <s v="2.3.1 - ALIMENTOS Y PRODUCTOS AGROFORESTALES"/>
    <s v="N"/>
    <s v="00 - N/A"/>
    <s v="10 - FONDO GENERAL"/>
    <s v="(en blanco)"/>
    <s v="99 - MULTIPROVINCIAL"/>
    <n v="5165640"/>
    <n v="1291410"/>
  </r>
  <r>
    <s v="2024"/>
    <x v="0"/>
    <x v="0"/>
    <x v="0"/>
    <x v="0"/>
    <s v="2 - Poder Ejecutivo"/>
    <s v="0203 - MINISTERIO DE DEFENSA"/>
    <s v="0031 - DIRECCIÓN GENERAL DE LA INDUSTRIA MILITAR DE LAS FUERZAS ARMADAS"/>
    <x v="0"/>
    <x v="7"/>
    <x v="29"/>
    <s v="2.3 - MATERIALES Y SUMINISTROS"/>
    <s v="2.3.2 - TEXTILES Y VESTUARIOS"/>
    <s v="N"/>
    <s v="00 - N/A"/>
    <s v="10 - FONDO GENERAL"/>
    <s v="(en blanco)"/>
    <s v="99 - MULTIPROVINCIAL"/>
    <n v="2300000"/>
    <n v="1055103.8500000001"/>
  </r>
  <r>
    <s v="2024"/>
    <x v="0"/>
    <x v="0"/>
    <x v="0"/>
    <x v="0"/>
    <s v="2 - Poder Ejecutivo"/>
    <s v="0203 - MINISTERIO DE DEFENSA"/>
    <s v="0031 - DIRECCIÓN GENERAL DE LA INDUSTRIA MILITAR DE LAS FUERZAS ARMADAS"/>
    <x v="0"/>
    <x v="7"/>
    <x v="29"/>
    <s v="2.3 - MATERIALES Y SUMINISTROS"/>
    <s v="2.3.3 - PAPEL, CARTÓN E IMPRESOS"/>
    <s v="N"/>
    <s v="00 - N/A"/>
    <s v="10 - FONDO GENERAL"/>
    <s v="(en blanco)"/>
    <s v="99 - MULTIPROVINCIAL"/>
    <n v="1277433"/>
    <n v="47742.8"/>
  </r>
  <r>
    <s v="2024"/>
    <x v="0"/>
    <x v="0"/>
    <x v="0"/>
    <x v="0"/>
    <s v="2 - Poder Ejecutivo"/>
    <s v="0203 - MINISTERIO DE DEFENSA"/>
    <s v="0031 - DIRECCIÓN GENERAL DE LA INDUSTRIA MILITAR DE LAS FUERZAS ARMADAS"/>
    <x v="0"/>
    <x v="7"/>
    <x v="29"/>
    <s v="2.3 - MATERIALES Y SUMINISTROS"/>
    <s v="2.3.6 - PRODUCTOS DE MINERALES, METÁLICOS Y NO METÁLICOS"/>
    <s v="N"/>
    <s v="00 - N/A"/>
    <s v="10 - FONDO GENERAL"/>
    <s v="(en blanco)"/>
    <s v="99 - MULTIPROVINCIAL"/>
    <n v="0"/>
    <n v="351.05"/>
  </r>
  <r>
    <s v="2024"/>
    <x v="0"/>
    <x v="0"/>
    <x v="0"/>
    <x v="0"/>
    <s v="2 - Poder Ejecutivo"/>
    <s v="0203 - MINISTERIO DE DEFENSA"/>
    <s v="0031 - DIRECCIÓN GENERAL DE LA INDUSTRIA MILITAR DE LAS FUERZAS ARMADAS"/>
    <x v="0"/>
    <x v="7"/>
    <x v="29"/>
    <s v="2.3 - MATERIALES Y SUMINISTROS"/>
    <s v="2.3.7 - COMBUSTIBLES, LUBRICANTES, PRODUCTOS QUÍMICOS Y CONEXOS"/>
    <s v="N"/>
    <s v="00 - N/A"/>
    <s v="10 - FONDO GENERAL"/>
    <s v="(en blanco)"/>
    <s v="99 - MULTIPROVINCIAL"/>
    <n v="1722568"/>
    <n v="479337.25"/>
  </r>
  <r>
    <s v="2024"/>
    <x v="0"/>
    <x v="0"/>
    <x v="0"/>
    <x v="0"/>
    <s v="2 - Poder Ejecutivo"/>
    <s v="0203 - MINISTERIO DE DEFENSA"/>
    <s v="0031 - DIRECCIÓN GENERAL DE LA INDUSTRIA MILITAR DE LAS FUERZAS ARMADAS"/>
    <x v="0"/>
    <x v="7"/>
    <x v="29"/>
    <s v="2.3 - MATERIALES Y SUMINISTROS"/>
    <s v="2.3.9 - PRODUCTOS Y ÚTILES VARIOS"/>
    <s v="N"/>
    <s v="00 - N/A"/>
    <s v="10 - FONDO GENERAL"/>
    <s v="(en blanco)"/>
    <s v="99 - MULTIPROVINCIAL"/>
    <n v="510360"/>
    <n v="96729.73"/>
  </r>
  <r>
    <s v="2024"/>
    <x v="0"/>
    <x v="0"/>
    <x v="0"/>
    <x v="0"/>
    <s v="2 - Poder Ejecutivo"/>
    <s v="0204 - MINISTERIO DE RELACIONES EXTERIORES"/>
    <s v="0001 - MINISTERIO DE RELACIONES EXTERIORES"/>
    <x v="0"/>
    <x v="0"/>
    <x v="10"/>
    <s v="2.1 - REMUNERACIONES Y CONTRIBUCIONES"/>
    <s v="2.1.1 - REMUNERACIONES"/>
    <s v="N"/>
    <s v="00 - N/A"/>
    <s v="10 - FONDO GENERAL"/>
    <s v="(en blanco)"/>
    <s v="01 - DISTRITO NACIONAL"/>
    <n v="1690000"/>
    <n v="260000"/>
  </r>
  <r>
    <s v="2024"/>
    <x v="0"/>
    <x v="0"/>
    <x v="0"/>
    <x v="0"/>
    <s v="2 - Poder Ejecutivo"/>
    <s v="0204 - MINISTERIO DE RELACIONES EXTERIORES"/>
    <s v="0001 - MINISTERIO DE RELACIONES EXTERIORES"/>
    <x v="0"/>
    <x v="0"/>
    <x v="10"/>
    <s v="2.1 - REMUNERACIONES Y CONTRIBUCIONES"/>
    <s v="2.1.5 - CONTRIBUCIONES A LA SEGURIDAD SOCIAL"/>
    <s v="N"/>
    <s v="00 - N/A"/>
    <s v="10 - FONDO GENERAL"/>
    <s v="(en blanco)"/>
    <s v="01 - DISTRITO NACIONAL"/>
    <n v="238524"/>
    <n v="38568.400000000001"/>
  </r>
  <r>
    <s v="2024"/>
    <x v="0"/>
    <x v="0"/>
    <x v="0"/>
    <x v="0"/>
    <s v="2 - Poder Ejecutivo"/>
    <s v="0204 - MINISTERIO DE RELACIONES EXTERIORES"/>
    <s v="0001 - MINISTERIO DE RELACIONES EXTERIORES"/>
    <x v="0"/>
    <x v="0"/>
    <x v="10"/>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3"/>
    <x v="36"/>
    <s v="2.1 - REMUNERACIONES Y CONTRIBUCIONES"/>
    <s v="2.1.1 - REMUNERACIONES"/>
    <s v="N"/>
    <s v="00 - N/A"/>
    <s v="10 - FONDO GENERAL"/>
    <s v="(en blanco)"/>
    <s v="01 - DISTRITO NACIONAL"/>
    <n v="828035517"/>
    <n v="93955158.550000012"/>
  </r>
  <r>
    <s v="2024"/>
    <x v="0"/>
    <x v="0"/>
    <x v="0"/>
    <x v="0"/>
    <s v="2 - Poder Ejecutivo"/>
    <s v="0204 - MINISTERIO DE RELACIONES EXTERIORES"/>
    <s v="0001 - MINISTERIO DE RELACIONES EXTERIORES"/>
    <x v="0"/>
    <x v="13"/>
    <x v="36"/>
    <s v="2.1 - REMUNERACIONES Y CONTRIBUCIONES"/>
    <s v="2.1.2 - SOBRESUELDOS"/>
    <s v="N"/>
    <s v="00 - N/A"/>
    <s v="10 - FONDO GENERAL"/>
    <s v="(en blanco)"/>
    <s v="01 - DISTRITO NACIONAL"/>
    <n v="250872810"/>
    <n v="19401986.880000003"/>
  </r>
  <r>
    <s v="2024"/>
    <x v="0"/>
    <x v="0"/>
    <x v="0"/>
    <x v="0"/>
    <s v="2 - Poder Ejecutivo"/>
    <s v="0204 - MINISTERIO DE RELACIONES EXTERIORES"/>
    <s v="0001 - MINISTERIO DE RELACIONES EXTERIORES"/>
    <x v="0"/>
    <x v="13"/>
    <x v="36"/>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3"/>
    <x v="36"/>
    <s v="2.1 - REMUNERACIONES Y CONTRIBUCIONES"/>
    <s v="2.1.5 - CONTRIBUCIONES A LA SEGURIDAD SOCIAL"/>
    <s v="N"/>
    <s v="00 - N/A"/>
    <s v="10 - FONDO GENERAL"/>
    <s v="(en blanco)"/>
    <s v="01 - DISTRITO NACIONAL"/>
    <n v="82399845"/>
    <n v="13244364.160000004"/>
  </r>
  <r>
    <s v="2024"/>
    <x v="0"/>
    <x v="0"/>
    <x v="0"/>
    <x v="0"/>
    <s v="2 - Poder Ejecutivo"/>
    <s v="0204 - MINISTERIO DE RELACIONES EXTERIORES"/>
    <s v="0001 - MINISTERIO DE RELACIONES EXTERIORES"/>
    <x v="0"/>
    <x v="13"/>
    <x v="36"/>
    <s v="2.2 - CONTRATACIÓN DE SERVICIOS"/>
    <s v="2.2.1 - SERVICIOS BÁSICOS"/>
    <s v="N"/>
    <s v="00 - N/A"/>
    <s v="10 - FONDO GENERAL"/>
    <s v="(en blanco)"/>
    <s v="01 - DISTRITO NACIONAL"/>
    <n v="79536420"/>
    <n v="7612384.8700000001"/>
  </r>
  <r>
    <s v="2024"/>
    <x v="0"/>
    <x v="0"/>
    <x v="0"/>
    <x v="0"/>
    <s v="2 - Poder Ejecutivo"/>
    <s v="0204 - MINISTERIO DE RELACIONES EXTERIORES"/>
    <s v="0001 - MINISTERIO DE RELACIONES EXTERIORES"/>
    <x v="0"/>
    <x v="13"/>
    <x v="36"/>
    <s v="2.2 - CONTRATACIÓN DE SERVICIOS"/>
    <s v="2.2.2 - PUBLICIDAD, IMPRESIÓN Y ENCUADERNACIÓN"/>
    <s v="N"/>
    <s v="00 - N/A"/>
    <s v="10 - FONDO GENERAL"/>
    <s v="(en blanco)"/>
    <s v="01 - DISTRITO NACIONAL"/>
    <n v="91512890"/>
    <n v="1084517.95"/>
  </r>
  <r>
    <s v="2024"/>
    <x v="0"/>
    <x v="0"/>
    <x v="0"/>
    <x v="0"/>
    <s v="2 - Poder Ejecutivo"/>
    <s v="0204 - MINISTERIO DE RELACIONES EXTERIORES"/>
    <s v="0001 - MINISTERIO DE RELACIONES EXTERIORES"/>
    <x v="0"/>
    <x v="13"/>
    <x v="36"/>
    <s v="2.2 - CONTRATACIÓN DE SERVICIOS"/>
    <s v="2.2.3 - VIÁTICOS"/>
    <s v="N"/>
    <s v="00 - N/A"/>
    <s v="10 - FONDO GENERAL"/>
    <s v="(en blanco)"/>
    <s v="01 - DISTRITO NACIONAL"/>
    <n v="61910000"/>
    <n v="8797810.2100000009"/>
  </r>
  <r>
    <s v="2024"/>
    <x v="0"/>
    <x v="0"/>
    <x v="0"/>
    <x v="0"/>
    <s v="2 - Poder Ejecutivo"/>
    <s v="0204 - MINISTERIO DE RELACIONES EXTERIORES"/>
    <s v="0001 - MINISTERIO DE RELACIONES EXTERIORES"/>
    <x v="0"/>
    <x v="13"/>
    <x v="36"/>
    <s v="2.2 - CONTRATACIÓN DE SERVICIOS"/>
    <s v="2.2.4 - TRANSPORTE Y ALMACENAJE"/>
    <s v="N"/>
    <s v="00 - N/A"/>
    <s v="10 - FONDO GENERAL"/>
    <s v="(en blanco)"/>
    <s v="01 - DISTRITO NACIONAL"/>
    <n v="38600000"/>
    <n v="4709689.1400000006"/>
  </r>
  <r>
    <s v="2024"/>
    <x v="0"/>
    <x v="0"/>
    <x v="0"/>
    <x v="0"/>
    <s v="2 - Poder Ejecutivo"/>
    <s v="0204 - MINISTERIO DE RELACIONES EXTERIORES"/>
    <s v="0001 - MINISTERIO DE RELACIONES EXTERIORES"/>
    <x v="0"/>
    <x v="13"/>
    <x v="36"/>
    <s v="2.2 - CONTRATACIÓN DE SERVICIOS"/>
    <s v="2.2.5 - ALQUILERES Y RENTAS"/>
    <s v="N"/>
    <s v="00 - N/A"/>
    <s v="10 - FONDO GENERAL"/>
    <s v="(en blanco)"/>
    <s v="01 - DISTRITO NACIONAL"/>
    <n v="123552383"/>
    <n v="1896237.8900000001"/>
  </r>
  <r>
    <s v="2024"/>
    <x v="0"/>
    <x v="0"/>
    <x v="0"/>
    <x v="0"/>
    <s v="2 - Poder Ejecutivo"/>
    <s v="0204 - MINISTERIO DE RELACIONES EXTERIORES"/>
    <s v="0001 - MINISTERIO DE RELACIONES EXTERIORES"/>
    <x v="0"/>
    <x v="13"/>
    <x v="36"/>
    <s v="2.2 - CONTRATACIÓN DE SERVICIOS"/>
    <s v="2.2.6 - SEGUROS"/>
    <s v="N"/>
    <s v="00 - N/A"/>
    <s v="10 - FONDO GENERAL"/>
    <s v="(en blanco)"/>
    <s v="01 - DISTRITO NACIONAL"/>
    <n v="24700000"/>
    <n v="826645.8600000001"/>
  </r>
  <r>
    <s v="2024"/>
    <x v="0"/>
    <x v="0"/>
    <x v="0"/>
    <x v="0"/>
    <s v="2 - Poder Ejecutivo"/>
    <s v="0204 - MINISTERIO DE RELACIONES EXTERIORES"/>
    <s v="0001 - MINISTERIO DE RELACIONES EXTERIORES"/>
    <x v="0"/>
    <x v="13"/>
    <x v="36"/>
    <s v="2.2 - CONTRATACIÓN DE SERVICIOS"/>
    <s v="2.2.7 - SERVICIOS DE CONSERVACIÓN, REPARACIONES MENORES E INSTALACIONES TEMPORALES"/>
    <s v="N"/>
    <s v="00 - N/A"/>
    <s v="10 - FONDO GENERAL"/>
    <s v="(en blanco)"/>
    <s v="01 - DISTRITO NACIONAL"/>
    <n v="62493827"/>
    <n v="745304.69"/>
  </r>
  <r>
    <s v="2024"/>
    <x v="0"/>
    <x v="0"/>
    <x v="0"/>
    <x v="0"/>
    <s v="2 - Poder Ejecutivo"/>
    <s v="0204 - MINISTERIO DE RELACIONES EXTERIORES"/>
    <s v="0001 - MINISTERIO DE RELACIONES EXTERIORES"/>
    <x v="0"/>
    <x v="13"/>
    <x v="36"/>
    <s v="2.2 - CONTRATACIÓN DE SERVICIOS"/>
    <s v="2.2.8 - OTROS SERVICIOS NO INCLUIDOS EN CONCEPTOS ANTERIORES"/>
    <s v="N"/>
    <s v="00 - N/A"/>
    <s v="10 - FONDO GENERAL"/>
    <s v="(en blanco)"/>
    <s v="01 - DISTRITO NACIONAL"/>
    <n v="240636845"/>
    <n v="5174696.9000000004"/>
  </r>
  <r>
    <s v="2024"/>
    <x v="0"/>
    <x v="0"/>
    <x v="0"/>
    <x v="0"/>
    <s v="2 - Poder Ejecutivo"/>
    <s v="0204 - MINISTERIO DE RELACIONES EXTERIORES"/>
    <s v="0001 - MINISTERIO DE RELACIONES EXTERIORES"/>
    <x v="0"/>
    <x v="13"/>
    <x v="36"/>
    <s v="2.2 - CONTRATACIÓN DE SERVICIOS"/>
    <s v="2.2.9 - OTRAS CONTRATACIONES DE SERVICIOS"/>
    <s v="N"/>
    <s v="00 - N/A"/>
    <s v="10 - FONDO GENERAL"/>
    <s v="(en blanco)"/>
    <s v="01 - DISTRITO NACIONAL"/>
    <n v="75012000"/>
    <n v="4704648.2"/>
  </r>
  <r>
    <s v="2024"/>
    <x v="0"/>
    <x v="0"/>
    <x v="0"/>
    <x v="0"/>
    <s v="2 - Poder Ejecutivo"/>
    <s v="0204 - MINISTERIO DE RELACIONES EXTERIORES"/>
    <s v="0001 - MINISTERIO DE RELACIONES EXTERIORES"/>
    <x v="0"/>
    <x v="13"/>
    <x v="36"/>
    <s v="2.3 - MATERIALES Y SUMINISTROS"/>
    <s v="2.3.1 - ALIMENTOS Y PRODUCTOS AGROFORESTALES"/>
    <s v="N"/>
    <s v="00 - N/A"/>
    <s v="10 - FONDO GENERAL"/>
    <s v="(en blanco)"/>
    <s v="01 - DISTRITO NACIONAL"/>
    <n v="10872595"/>
    <n v="230001.3"/>
  </r>
  <r>
    <s v="2024"/>
    <x v="0"/>
    <x v="0"/>
    <x v="0"/>
    <x v="0"/>
    <s v="2 - Poder Ejecutivo"/>
    <s v="0204 - MINISTERIO DE RELACIONES EXTERIORES"/>
    <s v="0001 - MINISTERIO DE RELACIONES EXTERIORES"/>
    <x v="0"/>
    <x v="13"/>
    <x v="36"/>
    <s v="2.3 - MATERIALES Y SUMINISTROS"/>
    <s v="2.3.2 - TEXTILES Y VESTUARIOS"/>
    <s v="N"/>
    <s v="00 - N/A"/>
    <s v="10 - FONDO GENERAL"/>
    <s v="(en blanco)"/>
    <s v="01 - DISTRITO NACIONAL"/>
    <n v="10000000"/>
    <n v="1072966.1499999999"/>
  </r>
  <r>
    <s v="2024"/>
    <x v="0"/>
    <x v="0"/>
    <x v="0"/>
    <x v="0"/>
    <s v="2 - Poder Ejecutivo"/>
    <s v="0204 - MINISTERIO DE RELACIONES EXTERIORES"/>
    <s v="0001 - MINISTERIO DE RELACIONES EXTERIORES"/>
    <x v="0"/>
    <x v="13"/>
    <x v="36"/>
    <s v="2.3 - MATERIALES Y SUMINISTROS"/>
    <s v="2.3.3 - PAPEL, CARTÓN E IMPRESOS"/>
    <s v="N"/>
    <s v="00 - N/A"/>
    <s v="10 - FONDO GENERAL"/>
    <s v="(en blanco)"/>
    <s v="01 - DISTRITO NACIONAL"/>
    <n v="14010797"/>
    <n v="1536812.1800000002"/>
  </r>
  <r>
    <s v="2024"/>
    <x v="0"/>
    <x v="0"/>
    <x v="0"/>
    <x v="0"/>
    <s v="2 - Poder Ejecutivo"/>
    <s v="0204 - MINISTERIO DE RELACIONES EXTERIORES"/>
    <s v="0001 - MINISTERIO DE RELACIONES EXTERIORES"/>
    <x v="0"/>
    <x v="13"/>
    <x v="36"/>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3"/>
    <x v="36"/>
    <s v="2.3 - MATERIALES Y SUMINISTROS"/>
    <s v="2.3.5 - CUERO, CAUCHO Y PLÁSTICO"/>
    <s v="N"/>
    <s v="00 - N/A"/>
    <s v="10 - FONDO GENERAL"/>
    <s v="(en blanco)"/>
    <s v="01 - DISTRITO NACIONAL"/>
    <n v="4318700"/>
    <n v="132329.94"/>
  </r>
  <r>
    <s v="2024"/>
    <x v="0"/>
    <x v="0"/>
    <x v="0"/>
    <x v="0"/>
    <s v="2 - Poder Ejecutivo"/>
    <s v="0204 - MINISTERIO DE RELACIONES EXTERIORES"/>
    <s v="0001 - MINISTERIO DE RELACIONES EXTERIORES"/>
    <x v="0"/>
    <x v="13"/>
    <x v="36"/>
    <s v="2.3 - MATERIALES Y SUMINISTROS"/>
    <s v="2.3.6 - PRODUCTOS DE MINERALES, METÁLICOS Y NO METÁLICOS"/>
    <s v="N"/>
    <s v="00 - N/A"/>
    <s v="10 - FONDO GENERAL"/>
    <s v="(en blanco)"/>
    <s v="01 - DISTRITO NACIONAL"/>
    <n v="10850000"/>
    <n v="1240030"/>
  </r>
  <r>
    <s v="2024"/>
    <x v="0"/>
    <x v="0"/>
    <x v="0"/>
    <x v="0"/>
    <s v="2 - Poder Ejecutivo"/>
    <s v="0204 - MINISTERIO DE RELACIONES EXTERIORES"/>
    <s v="0001 - MINISTERIO DE RELACIONES EXTERIORES"/>
    <x v="0"/>
    <x v="13"/>
    <x v="36"/>
    <s v="2.3 - MATERIALES Y SUMINISTROS"/>
    <s v="2.3.7 - COMBUSTIBLES, LUBRICANTES, PRODUCTOS QUÍMICOS Y CONEXOS"/>
    <s v="N"/>
    <s v="00 - N/A"/>
    <s v="10 - FONDO GENERAL"/>
    <s v="(en blanco)"/>
    <s v="01 - DISTRITO NACIONAL"/>
    <n v="101107910"/>
    <n v="14938454.9"/>
  </r>
  <r>
    <s v="2024"/>
    <x v="0"/>
    <x v="0"/>
    <x v="0"/>
    <x v="0"/>
    <s v="2 - Poder Ejecutivo"/>
    <s v="0204 - MINISTERIO DE RELACIONES EXTERIORES"/>
    <s v="0001 - MINISTERIO DE RELACIONES EXTERIORES"/>
    <x v="0"/>
    <x v="13"/>
    <x v="36"/>
    <s v="2.3 - MATERIALES Y SUMINISTROS"/>
    <s v="2.3.9 - PRODUCTOS Y ÚTILES VARIOS"/>
    <s v="N"/>
    <s v="00 - N/A"/>
    <s v="10 - FONDO GENERAL"/>
    <s v="(en blanco)"/>
    <s v="01 - DISTRITO NACIONAL"/>
    <n v="76342191"/>
    <n v="1643323.3499999999"/>
  </r>
  <r>
    <s v="2024"/>
    <x v="0"/>
    <x v="0"/>
    <x v="0"/>
    <x v="0"/>
    <s v="2 - Poder Ejecutivo"/>
    <s v="0204 - MINISTERIO DE RELACIONES EXTERIORES"/>
    <s v="0001 - MINISTERIO DE RELACIONES EXTERIORES"/>
    <x v="0"/>
    <x v="13"/>
    <x v="36"/>
    <s v="2.9 - GASTOS FINANCIEROS"/>
    <s v="2.9.5 - GASTOS DE INTERESES, RECARGOS MULTAS Y SANCIONES DE IMPUESTOS Y CONTRIBUCIONES SOCIALES"/>
    <s v="N"/>
    <s v="00 - N/A"/>
    <s v="10 - FONDO GENERAL"/>
    <s v="(en blanco)"/>
    <s v="01 - DISTRITO NACIONAL"/>
    <n v="0"/>
    <n v="122401.12"/>
  </r>
  <r>
    <s v="2024"/>
    <x v="0"/>
    <x v="0"/>
    <x v="0"/>
    <x v="0"/>
    <s v="2 - Poder Ejecutivo"/>
    <s v="0204 - MINISTERIO DE RELACIONES EXTERIORES"/>
    <s v="0001 - MINISTERIO DE RELACIONES EXTERIORES"/>
    <x v="0"/>
    <x v="13"/>
    <x v="37"/>
    <s v="2.1 - REMUNERACIONES Y CONTRIBUCIONES"/>
    <s v="2.1.1 - REMUNERACIONES"/>
    <s v="N"/>
    <s v="00 - N/A"/>
    <s v="10 - FONDO GENERAL"/>
    <s v="(en blanco)"/>
    <s v="99 - MULTIPROVINCIAL"/>
    <n v="2031402942"/>
    <n v="296564451.87999994"/>
  </r>
  <r>
    <s v="2024"/>
    <x v="0"/>
    <x v="0"/>
    <x v="0"/>
    <x v="0"/>
    <s v="2 - Poder Ejecutivo"/>
    <s v="0204 - MINISTERIO DE RELACIONES EXTERIORES"/>
    <s v="0001 - MINISTERIO DE RELACIONES EXTERIORES"/>
    <x v="0"/>
    <x v="13"/>
    <x v="37"/>
    <s v="2.1 - REMUNERACIONES Y CONTRIBUCIONES"/>
    <s v="2.1.2 - SOBRESUELDOS"/>
    <s v="N"/>
    <s v="00 - N/A"/>
    <s v="10 - FONDO GENERAL"/>
    <s v="(en blanco)"/>
    <s v="99 - MULTIPROVINCIAL"/>
    <n v="1226314760"/>
    <n v="206636053.88"/>
  </r>
  <r>
    <s v="2024"/>
    <x v="0"/>
    <x v="0"/>
    <x v="0"/>
    <x v="0"/>
    <s v="2 - Poder Ejecutivo"/>
    <s v="0204 - MINISTERIO DE RELACIONES EXTERIORES"/>
    <s v="0001 - MINISTERIO DE RELACIONES EXTERIORES"/>
    <x v="0"/>
    <x v="13"/>
    <x v="37"/>
    <s v="2.1 - REMUNERACIONES Y CONTRIBUCIONES"/>
    <s v="2.1.3 - DIETAS Y GASTOS DE REPRESENTACIÓN"/>
    <s v="N"/>
    <s v="00 - N/A"/>
    <s v="10 - FONDO GENERAL"/>
    <s v="(en blanco)"/>
    <s v="99 - MULTIPROVINCIAL"/>
    <n v="414919414"/>
    <n v="69445053.769999996"/>
  </r>
  <r>
    <s v="2024"/>
    <x v="0"/>
    <x v="0"/>
    <x v="0"/>
    <x v="0"/>
    <s v="2 - Poder Ejecutivo"/>
    <s v="0204 - MINISTERIO DE RELACIONES EXTERIORES"/>
    <s v="0001 - MINISTERIO DE RELACIONES EXTERIORES"/>
    <x v="0"/>
    <x v="13"/>
    <x v="37"/>
    <s v="2.1 - REMUNERACIONES Y CONTRIBUCIONES"/>
    <s v="2.1.5 - CONTRIBUCIONES A LA SEGURIDAD SOCIAL"/>
    <s v="N"/>
    <s v="00 - N/A"/>
    <s v="10 - FONDO GENERAL"/>
    <s v="(en blanco)"/>
    <s v="99 - MULTIPROVINCIAL"/>
    <n v="258521359"/>
    <n v="43104785.510000005"/>
  </r>
  <r>
    <s v="2024"/>
    <x v="0"/>
    <x v="0"/>
    <x v="0"/>
    <x v="0"/>
    <s v="2 - Poder Ejecutivo"/>
    <s v="0204 - MINISTERIO DE RELACIONES EXTERIORES"/>
    <s v="0001 - MINISTERIO DE RELACIONES EXTERIORES"/>
    <x v="0"/>
    <x v="13"/>
    <x v="37"/>
    <s v="2.2 - CONTRATACIÓN DE SERVICIOS"/>
    <s v="2.2.3 - VIÁTICOS"/>
    <s v="N"/>
    <s v="00 - N/A"/>
    <s v="10 - FONDO GENERAL"/>
    <s v="(en blanco)"/>
    <s v="99 - MULTIPROVINCIAL"/>
    <n v="863437521"/>
    <n v="150601575.69000003"/>
  </r>
  <r>
    <s v="2024"/>
    <x v="0"/>
    <x v="0"/>
    <x v="0"/>
    <x v="0"/>
    <s v="2 - Poder Ejecutivo"/>
    <s v="0204 - MINISTERIO DE RELACIONES EXTERIORES"/>
    <s v="0001 - MINISTERIO DE RELACIONES EXTERIORES"/>
    <x v="0"/>
    <x v="13"/>
    <x v="37"/>
    <s v="2.2 - CONTRATACIÓN DE SERVICIOS"/>
    <s v="2.2.4 - TRANSPORTE Y ALMACENAJE"/>
    <s v="N"/>
    <s v="00 - N/A"/>
    <s v="10 - FONDO GENERAL"/>
    <s v="(en blanco)"/>
    <s v="99 - MULTIPROVINCIAL"/>
    <n v="27733333"/>
    <n v="1016664.28"/>
  </r>
  <r>
    <s v="2024"/>
    <x v="0"/>
    <x v="0"/>
    <x v="0"/>
    <x v="0"/>
    <s v="2 - Poder Ejecutivo"/>
    <s v="0204 - MINISTERIO DE RELACIONES EXTERIORES"/>
    <s v="0001 - MINISTERIO DE RELACIONES EXTERIORES"/>
    <x v="0"/>
    <x v="13"/>
    <x v="37"/>
    <s v="2.2 - CONTRATACIÓN DE SERVICIOS"/>
    <s v="2.2.5 - ALQUILERES Y RENTAS"/>
    <s v="N"/>
    <s v="00 - N/A"/>
    <s v="10 - FONDO GENERAL"/>
    <s v="(en blanco)"/>
    <s v="99 - MULTIPROVINCIAL"/>
    <n v="1703275758"/>
    <n v="272693109.36999995"/>
  </r>
  <r>
    <s v="2024"/>
    <x v="0"/>
    <x v="0"/>
    <x v="0"/>
    <x v="0"/>
    <s v="2 - Poder Ejecutivo"/>
    <s v="0204 - MINISTERIO DE RELACIONES EXTERIORES"/>
    <s v="0001 - MINISTERIO DE RELACIONES EXTERIORES"/>
    <x v="0"/>
    <x v="13"/>
    <x v="37"/>
    <s v="2.2 - CONTRATACIÓN DE SERVICIOS"/>
    <s v="2.2.6 - SEGUROS"/>
    <s v="N"/>
    <s v="00 - N/A"/>
    <s v="10 - FONDO GENERAL"/>
    <s v="(en blanco)"/>
    <s v="99 - MULTIPROVINCIAL"/>
    <n v="530419824"/>
    <n v="130033868.23999999"/>
  </r>
  <r>
    <s v="2024"/>
    <x v="0"/>
    <x v="0"/>
    <x v="0"/>
    <x v="0"/>
    <s v="2 - Poder Ejecutivo"/>
    <s v="0204 - MINISTERIO DE RELACIONES EXTERIORES"/>
    <s v="0001 - MINISTERIO DE RELACIONES EXTERIORES"/>
    <x v="0"/>
    <x v="13"/>
    <x v="37"/>
    <s v="2.2 - CONTRATACIÓN DE SERVICIOS"/>
    <s v="2.2.8 - OTROS SERVICIOS NO INCLUIDOS EN CONCEPTOS ANTERIORES"/>
    <s v="N"/>
    <s v="00 - N/A"/>
    <s v="10 - FONDO GENERAL"/>
    <s v="(en blanco)"/>
    <s v="99 - MULTIPROVINCIAL"/>
    <n v="55843567"/>
    <n v="6458641.6100000003"/>
  </r>
  <r>
    <s v="2024"/>
    <x v="0"/>
    <x v="0"/>
    <x v="0"/>
    <x v="0"/>
    <s v="2 - Poder Ejecutivo"/>
    <s v="0204 - MINISTERIO DE RELACIONES EXTERIORES"/>
    <s v="0001 - MINISTERIO DE RELACIONES EXTERIORES"/>
    <x v="0"/>
    <x v="13"/>
    <x v="37"/>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3"/>
    <x v="37"/>
    <s v="2.3 - MATERIALES Y SUMINISTROS"/>
    <s v="2.3.3 - PAPEL, CARTÓN E IMPRESOS"/>
    <s v="N"/>
    <s v="00 - N/A"/>
    <s v="10 - FONDO GENERAL"/>
    <s v="(en blanco)"/>
    <s v="99 - MULTIPROVINCIAL"/>
    <n v="1135783921"/>
    <n v="173542861.09"/>
  </r>
  <r>
    <s v="2024"/>
    <x v="0"/>
    <x v="0"/>
    <x v="0"/>
    <x v="0"/>
    <s v="2 - Poder Ejecutivo"/>
    <s v="0204 - MINISTERIO DE RELACIONES EXTERIORES"/>
    <s v="0002 - DIRECCION GENERAL DE PASAPORTES"/>
    <x v="0"/>
    <x v="13"/>
    <x v="36"/>
    <s v="2.1 - REMUNERACIONES Y CONTRIBUCIONES"/>
    <s v="2.1.1 - REMUNERACIONES"/>
    <s v="N"/>
    <s v="00 - N/A"/>
    <s v="10 - FONDO GENERAL"/>
    <s v="(en blanco)"/>
    <s v="99 - MULTIPROVINCIAL"/>
    <n v="409279172"/>
    <n v="66911895.730000004"/>
  </r>
  <r>
    <s v="2024"/>
    <x v="0"/>
    <x v="0"/>
    <x v="0"/>
    <x v="0"/>
    <s v="2 - Poder Ejecutivo"/>
    <s v="0204 - MINISTERIO DE RELACIONES EXTERIORES"/>
    <s v="0002 - DIRECCION GENERAL DE PASAPORTES"/>
    <x v="0"/>
    <x v="13"/>
    <x v="36"/>
    <s v="2.1 - REMUNERACIONES Y CONTRIBUCIONES"/>
    <s v="2.1.1 - REMUNERACIONES"/>
    <s v="N"/>
    <s v="00 - N/A"/>
    <s v="20 - FONDOS CON DESTINO ESPECÍFICO"/>
    <s v="(en blanco)"/>
    <s v="99 - MULTIPROVINCIAL"/>
    <n v="23200000"/>
    <n v="2930943.6999999997"/>
  </r>
  <r>
    <s v="2024"/>
    <x v="0"/>
    <x v="0"/>
    <x v="0"/>
    <x v="0"/>
    <s v="2 - Poder Ejecutivo"/>
    <s v="0204 - MINISTERIO DE RELACIONES EXTERIORES"/>
    <s v="0002 - DIRECCION GENERAL DE PASAPORTES"/>
    <x v="0"/>
    <x v="13"/>
    <x v="36"/>
    <s v="2.1 - REMUNERACIONES Y CONTRIBUCIONES"/>
    <s v="2.1.2 - SOBRESUELDOS"/>
    <s v="N"/>
    <s v="00 - N/A"/>
    <s v="10 - FONDO GENERAL"/>
    <s v="(en blanco)"/>
    <s v="99 - MULTIPROVINCIAL"/>
    <n v="56011956"/>
    <n v="3302000"/>
  </r>
  <r>
    <s v="2024"/>
    <x v="0"/>
    <x v="0"/>
    <x v="0"/>
    <x v="0"/>
    <s v="2 - Poder Ejecutivo"/>
    <s v="0204 - MINISTERIO DE RELACIONES EXTERIORES"/>
    <s v="0002 - DIRECCION GENERAL DE PASAPORTES"/>
    <x v="0"/>
    <x v="13"/>
    <x v="36"/>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3"/>
    <x v="36"/>
    <s v="2.1 - REMUNERACIONES Y CONTRIBUCIONES"/>
    <s v="2.1.5 - CONTRIBUCIONES A LA SEGURIDAD SOCIAL"/>
    <s v="N"/>
    <s v="00 - N/A"/>
    <s v="10 - FONDO GENERAL"/>
    <s v="(en blanco)"/>
    <s v="99 - MULTIPROVINCIAL"/>
    <n v="57464688"/>
    <n v="10160206.289999999"/>
  </r>
  <r>
    <s v="2024"/>
    <x v="0"/>
    <x v="0"/>
    <x v="0"/>
    <x v="0"/>
    <s v="2 - Poder Ejecutivo"/>
    <s v="0204 - MINISTERIO DE RELACIONES EXTERIORES"/>
    <s v="0002 - DIRECCION GENERAL DE PASAPORTES"/>
    <x v="0"/>
    <x v="13"/>
    <x v="36"/>
    <s v="2.1 - REMUNERACIONES Y CONTRIBUCIONES"/>
    <s v="2.1.5 - CONTRIBUCIONES A LA SEGURIDAD SOCIAL"/>
    <s v="N"/>
    <s v="00 - N/A"/>
    <s v="20 - FONDOS CON DESTINO ESPECÍFICO"/>
    <s v="(en blanco)"/>
    <s v="99 - MULTIPROVINCIAL"/>
    <n v="2568720"/>
    <n v="375369.5"/>
  </r>
  <r>
    <s v="2024"/>
    <x v="0"/>
    <x v="0"/>
    <x v="0"/>
    <x v="0"/>
    <s v="2 - Poder Ejecutivo"/>
    <s v="0204 - MINISTERIO DE RELACIONES EXTERIORES"/>
    <s v="0002 - DIRECCION GENERAL DE PASAPORTES"/>
    <x v="0"/>
    <x v="13"/>
    <x v="36"/>
    <s v="2.2 - CONTRATACIÓN DE SERVICIOS"/>
    <s v="2.2.1 - SERVICIOS BÁSICOS"/>
    <s v="N"/>
    <s v="00 - N/A"/>
    <s v="10 - FONDO GENERAL"/>
    <s v="(en blanco)"/>
    <s v="99 - MULTIPROVINCIAL"/>
    <n v="40500000"/>
    <n v="6824132.04"/>
  </r>
  <r>
    <s v="2024"/>
    <x v="0"/>
    <x v="0"/>
    <x v="0"/>
    <x v="0"/>
    <s v="2 - Poder Ejecutivo"/>
    <s v="0204 - MINISTERIO DE RELACIONES EXTERIORES"/>
    <s v="0002 - DIRECCION GENERAL DE PASAPORTES"/>
    <x v="0"/>
    <x v="13"/>
    <x v="36"/>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3"/>
    <x v="36"/>
    <s v="2.2 - CONTRATACIÓN DE SERVICIOS"/>
    <s v="2.2.2 - PUBLICIDAD, IMPRESIÓN Y ENCUADERNACIÓN"/>
    <s v="N"/>
    <s v="00 - N/A"/>
    <s v="20 - FONDOS CON DESTINO ESPECÍFICO"/>
    <s v="(en blanco)"/>
    <s v="99 - MULTIPROVINCIAL"/>
    <n v="4800000"/>
    <n v="84338"/>
  </r>
  <r>
    <s v="2024"/>
    <x v="0"/>
    <x v="0"/>
    <x v="0"/>
    <x v="0"/>
    <s v="2 - Poder Ejecutivo"/>
    <s v="0204 - MINISTERIO DE RELACIONES EXTERIORES"/>
    <s v="0002 - DIRECCION GENERAL DE PASAPORTES"/>
    <x v="0"/>
    <x v="13"/>
    <x v="36"/>
    <s v="2.2 - CONTRATACIÓN DE SERVICIOS"/>
    <s v="2.2.3 - VIÁTICOS"/>
    <s v="N"/>
    <s v="00 - N/A"/>
    <s v="20 - FONDOS CON DESTINO ESPECÍFICO"/>
    <s v="(en blanco)"/>
    <s v="99 - MULTIPROVINCIAL"/>
    <n v="8500000"/>
    <n v="344795"/>
  </r>
  <r>
    <s v="2024"/>
    <x v="0"/>
    <x v="0"/>
    <x v="0"/>
    <x v="0"/>
    <s v="2 - Poder Ejecutivo"/>
    <s v="0204 - MINISTERIO DE RELACIONES EXTERIORES"/>
    <s v="0002 - DIRECCION GENERAL DE PASAPORTES"/>
    <x v="0"/>
    <x v="13"/>
    <x v="36"/>
    <s v="2.2 - CONTRATACIÓN DE SERVICIOS"/>
    <s v="2.2.4 - TRANSPORTE Y ALMACENAJE"/>
    <s v="N"/>
    <s v="00 - N/A"/>
    <s v="20 - FONDOS CON DESTINO ESPECÍFICO"/>
    <s v="(en blanco)"/>
    <s v="99 - MULTIPROVINCIAL"/>
    <n v="900000"/>
    <n v="273223.15999999997"/>
  </r>
  <r>
    <s v="2024"/>
    <x v="0"/>
    <x v="0"/>
    <x v="0"/>
    <x v="0"/>
    <s v="2 - Poder Ejecutivo"/>
    <s v="0204 - MINISTERIO DE RELACIONES EXTERIORES"/>
    <s v="0002 - DIRECCION GENERAL DE PASAPORTES"/>
    <x v="0"/>
    <x v="13"/>
    <x v="36"/>
    <s v="2.2 - CONTRATACIÓN DE SERVICIOS"/>
    <s v="2.2.5 - ALQUILERES Y RENTAS"/>
    <s v="N"/>
    <s v="00 - N/A"/>
    <s v="10 - FONDO GENERAL"/>
    <s v="(en blanco)"/>
    <s v="99 - MULTIPROVINCIAL"/>
    <n v="14160000"/>
    <n v="1439363.88"/>
  </r>
  <r>
    <s v="2024"/>
    <x v="0"/>
    <x v="0"/>
    <x v="0"/>
    <x v="0"/>
    <s v="2 - Poder Ejecutivo"/>
    <s v="0204 - MINISTERIO DE RELACIONES EXTERIORES"/>
    <s v="0002 - DIRECCION GENERAL DE PASAPORTES"/>
    <x v="0"/>
    <x v="13"/>
    <x v="36"/>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3"/>
    <x v="36"/>
    <s v="2.2 - CONTRATACIÓN DE SERVICIOS"/>
    <s v="2.2.6 - SEGUROS"/>
    <s v="N"/>
    <s v="00 - N/A"/>
    <s v="20 - FONDOS CON DESTINO ESPECÍFICO"/>
    <s v="(en blanco)"/>
    <s v="99 - MULTIPROVINCIAL"/>
    <n v="18000000"/>
    <n v="3620540.9400000009"/>
  </r>
  <r>
    <s v="2024"/>
    <x v="0"/>
    <x v="0"/>
    <x v="0"/>
    <x v="0"/>
    <s v="2 - Poder Ejecutivo"/>
    <s v="0204 - MINISTERIO DE RELACIONES EXTERIORES"/>
    <s v="0002 - DIRECCION GENERAL DE PASAPORTES"/>
    <x v="0"/>
    <x v="13"/>
    <x v="36"/>
    <s v="2.2 - CONTRATACIÓN DE SERVICIOS"/>
    <s v="2.2.7 - SERVICIOS DE CONSERVACIÓN, REPARACIONES MENORES E INSTALACIONES TEMPORALES"/>
    <s v="N"/>
    <s v="00 - N/A"/>
    <s v="20 - FONDOS CON DESTINO ESPECÍFICO"/>
    <s v="(en blanco)"/>
    <s v="99 - MULTIPROVINCIAL"/>
    <n v="8430000"/>
    <n v="818741.83"/>
  </r>
  <r>
    <s v="2024"/>
    <x v="0"/>
    <x v="0"/>
    <x v="0"/>
    <x v="0"/>
    <s v="2 - Poder Ejecutivo"/>
    <s v="0204 - MINISTERIO DE RELACIONES EXTERIORES"/>
    <s v="0002 - DIRECCION GENERAL DE PASAPORTES"/>
    <x v="0"/>
    <x v="13"/>
    <x v="36"/>
    <s v="2.2 - CONTRATACIÓN DE SERVICIOS"/>
    <s v="2.2.8 - OTROS SERVICIOS NO INCLUIDOS EN CONCEPTOS ANTERIORES"/>
    <s v="N"/>
    <s v="00 - N/A"/>
    <s v="10 - FONDO GENERAL"/>
    <s v="(en blanco)"/>
    <s v="99 - MULTIPROVINCIAL"/>
    <n v="3168000"/>
    <n v="325024.57"/>
  </r>
  <r>
    <s v="2024"/>
    <x v="0"/>
    <x v="0"/>
    <x v="0"/>
    <x v="0"/>
    <s v="2 - Poder Ejecutivo"/>
    <s v="0204 - MINISTERIO DE RELACIONES EXTERIORES"/>
    <s v="0002 - DIRECCION GENERAL DE PASAPORTES"/>
    <x v="0"/>
    <x v="13"/>
    <x v="36"/>
    <s v="2.2 - CONTRATACIÓN DE SERVICIOS"/>
    <s v="2.2.8 - OTROS SERVICIOS NO INCLUIDOS EN CONCEPTOS ANTERIORES"/>
    <s v="N"/>
    <s v="00 - N/A"/>
    <s v="20 - FONDOS CON DESTINO ESPECÍFICO"/>
    <s v="(en blanco)"/>
    <s v="99 - MULTIPROVINCIAL"/>
    <n v="12860000"/>
    <n v="1316814.2"/>
  </r>
  <r>
    <s v="2024"/>
    <x v="0"/>
    <x v="0"/>
    <x v="0"/>
    <x v="0"/>
    <s v="2 - Poder Ejecutivo"/>
    <s v="0204 - MINISTERIO DE RELACIONES EXTERIORES"/>
    <s v="0002 - DIRECCION GENERAL DE PASAPORTES"/>
    <x v="0"/>
    <x v="13"/>
    <x v="36"/>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3"/>
    <x v="36"/>
    <s v="2.2 - CONTRATACIÓN DE SERVICIOS"/>
    <s v="2.2.9 - OTRAS CONTRATACIONES DE SERVICIOS"/>
    <s v="N"/>
    <s v="00 - N/A"/>
    <s v="20 - FONDOS CON DESTINO ESPECÍFICO"/>
    <s v="(en blanco)"/>
    <s v="99 - MULTIPROVINCIAL"/>
    <n v="33500000"/>
    <n v="6319970.21"/>
  </r>
  <r>
    <s v="2024"/>
    <x v="0"/>
    <x v="0"/>
    <x v="0"/>
    <x v="0"/>
    <s v="2 - Poder Ejecutivo"/>
    <s v="0204 - MINISTERIO DE RELACIONES EXTERIORES"/>
    <s v="0002 - DIRECCION GENERAL DE PASAPORTES"/>
    <x v="0"/>
    <x v="13"/>
    <x v="36"/>
    <s v="2.3 - MATERIALES Y SUMINISTROS"/>
    <s v="2.3.1 - ALIMENTOS Y PRODUCTOS AGROFORESTALES"/>
    <s v="N"/>
    <s v="00 - N/A"/>
    <s v="20 - FONDOS CON DESTINO ESPECÍFICO"/>
    <s v="(en blanco)"/>
    <s v="99 - MULTIPROVINCIAL"/>
    <n v="6141683"/>
    <n v="260561"/>
  </r>
  <r>
    <s v="2024"/>
    <x v="0"/>
    <x v="0"/>
    <x v="0"/>
    <x v="0"/>
    <s v="2 - Poder Ejecutivo"/>
    <s v="0204 - MINISTERIO DE RELACIONES EXTERIORES"/>
    <s v="0002 - DIRECCION GENERAL DE PASAPORTES"/>
    <x v="0"/>
    <x v="13"/>
    <x v="36"/>
    <s v="2.3 - MATERIALES Y SUMINISTROS"/>
    <s v="2.3.2 - TEXTILES Y VESTUARIOS"/>
    <s v="N"/>
    <s v="00 - N/A"/>
    <s v="20 - FONDOS CON DESTINO ESPECÍFICO"/>
    <s v="(en blanco)"/>
    <s v="99 - MULTIPROVINCIAL"/>
    <n v="9350000"/>
    <n v="1090320"/>
  </r>
  <r>
    <s v="2024"/>
    <x v="0"/>
    <x v="0"/>
    <x v="0"/>
    <x v="0"/>
    <s v="2 - Poder Ejecutivo"/>
    <s v="0204 - MINISTERIO DE RELACIONES EXTERIORES"/>
    <s v="0002 - DIRECCION GENERAL DE PASAPORTES"/>
    <x v="0"/>
    <x v="13"/>
    <x v="36"/>
    <s v="2.3 - MATERIALES Y SUMINISTROS"/>
    <s v="2.3.3 - PAPEL, CARTÓN E IMPRESOS"/>
    <s v="N"/>
    <s v="00 - N/A"/>
    <s v="10 - FONDO GENERAL"/>
    <s v="(en blanco)"/>
    <s v="99 - MULTIPROVINCIAL"/>
    <n v="279820584"/>
    <n v="10335289.6"/>
  </r>
  <r>
    <s v="2024"/>
    <x v="0"/>
    <x v="0"/>
    <x v="0"/>
    <x v="0"/>
    <s v="2 - Poder Ejecutivo"/>
    <s v="0204 - MINISTERIO DE RELACIONES EXTERIORES"/>
    <s v="0002 - DIRECCION GENERAL DE PASAPORTES"/>
    <x v="0"/>
    <x v="13"/>
    <x v="36"/>
    <s v="2.3 - MATERIALES Y SUMINISTROS"/>
    <s v="2.3.3 - PAPEL, CARTÓN E IMPRESOS"/>
    <s v="N"/>
    <s v="00 - N/A"/>
    <s v="20 - FONDOS CON DESTINO ESPECÍFICO"/>
    <s v="(en blanco)"/>
    <s v="99 - MULTIPROVINCIAL"/>
    <n v="769650000"/>
    <n v="1283285.3999999999"/>
  </r>
  <r>
    <s v="2024"/>
    <x v="0"/>
    <x v="0"/>
    <x v="0"/>
    <x v="0"/>
    <s v="2 - Poder Ejecutivo"/>
    <s v="0204 - MINISTERIO DE RELACIONES EXTERIORES"/>
    <s v="0002 - DIRECCION GENERAL DE PASAPORTES"/>
    <x v="0"/>
    <x v="13"/>
    <x v="36"/>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3"/>
    <x v="36"/>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3"/>
    <x v="36"/>
    <s v="2.3 - MATERIALES Y SUMINISTROS"/>
    <s v="2.3.6 - PRODUCTOS DE MINERALES, METÁLICOS Y NO METÁLICOS"/>
    <s v="N"/>
    <s v="00 - N/A"/>
    <s v="20 - FONDOS CON DESTINO ESPECÍFICO"/>
    <s v="(en blanco)"/>
    <s v="99 - MULTIPROVINCIAL"/>
    <n v="89542987"/>
    <n v="82.6"/>
  </r>
  <r>
    <s v="2024"/>
    <x v="0"/>
    <x v="0"/>
    <x v="0"/>
    <x v="0"/>
    <s v="2 - Poder Ejecutivo"/>
    <s v="0204 - MINISTERIO DE RELACIONES EXTERIORES"/>
    <s v="0002 - DIRECCION GENERAL DE PASAPORTES"/>
    <x v="0"/>
    <x v="13"/>
    <x v="36"/>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3"/>
    <x v="36"/>
    <s v="2.3 - MATERIALES Y SUMINISTROS"/>
    <s v="2.3.7 - COMBUSTIBLES, LUBRICANTES, PRODUCTOS QUÍMICOS Y CONEXOS"/>
    <s v="N"/>
    <s v="00 - N/A"/>
    <s v="20 - FONDOS CON DESTINO ESPECÍFICO"/>
    <s v="(en blanco)"/>
    <s v="99 - MULTIPROVINCIAL"/>
    <n v="3155000"/>
    <n v="10443"/>
  </r>
  <r>
    <s v="2024"/>
    <x v="0"/>
    <x v="0"/>
    <x v="0"/>
    <x v="0"/>
    <s v="2 - Poder Ejecutivo"/>
    <s v="0204 - MINISTERIO DE RELACIONES EXTERIORES"/>
    <s v="0002 - DIRECCION GENERAL DE PASAPORTES"/>
    <x v="0"/>
    <x v="13"/>
    <x v="36"/>
    <s v="2.3 - MATERIALES Y SUMINISTROS"/>
    <s v="2.3.9 - PRODUCTOS Y ÚTILES VARIOS"/>
    <s v="N"/>
    <s v="00 - N/A"/>
    <s v="20 - FONDOS CON DESTINO ESPECÍFICO"/>
    <s v="(en blanco)"/>
    <s v="99 - MULTIPROVINCIAL"/>
    <n v="29950000"/>
    <n v="533492.14"/>
  </r>
  <r>
    <s v="2024"/>
    <x v="0"/>
    <x v="0"/>
    <x v="0"/>
    <x v="0"/>
    <s v="2 - Poder Ejecutivo"/>
    <s v="0204 - MINISTERIO DE RELACIONES EXTERIORES"/>
    <s v="0003 - INSTITUTO DE EDUCACION SUPERIOR"/>
    <x v="2"/>
    <x v="10"/>
    <x v="24"/>
    <s v="2.1 - REMUNERACIONES Y CONTRIBUCIONES"/>
    <s v="2.1.1 - REMUNERACIONES"/>
    <s v="N"/>
    <s v="00 - N/A"/>
    <s v="10 - FONDO GENERAL"/>
    <s v="(en blanco)"/>
    <s v="01 - DISTRITO NACIONAL"/>
    <n v="95908606"/>
    <n v="14661341.67"/>
  </r>
  <r>
    <s v="2024"/>
    <x v="0"/>
    <x v="0"/>
    <x v="0"/>
    <x v="0"/>
    <s v="2 - Poder Ejecutivo"/>
    <s v="0204 - MINISTERIO DE RELACIONES EXTERIORES"/>
    <s v="0003 - INSTITUTO DE EDUCACION SUPERIOR"/>
    <x v="2"/>
    <x v="10"/>
    <x v="24"/>
    <s v="2.1 - REMUNERACIONES Y CONTRIBUCIONES"/>
    <s v="2.1.2 - SOBRESUELDOS"/>
    <s v="N"/>
    <s v="00 - N/A"/>
    <s v="10 - FONDO GENERAL"/>
    <s v="(en blanco)"/>
    <s v="01 - DISTRITO NACIONAL"/>
    <n v="17401915"/>
    <n v="200000"/>
  </r>
  <r>
    <s v="2024"/>
    <x v="0"/>
    <x v="0"/>
    <x v="0"/>
    <x v="0"/>
    <s v="2 - Poder Ejecutivo"/>
    <s v="0204 - MINISTERIO DE RELACIONES EXTERIORES"/>
    <s v="0003 - INSTITUTO DE EDUCACION SUPERIOR"/>
    <x v="2"/>
    <x v="10"/>
    <x v="24"/>
    <s v="2.1 - REMUNERACIONES Y CONTRIBUCIONES"/>
    <s v="2.1.3 - DIETAS Y GASTOS DE REPRESENTACIÓN"/>
    <s v="N"/>
    <s v="00 - N/A"/>
    <s v="10 - FONDO GENERAL"/>
    <s v="(en blanco)"/>
    <s v="01 - DISTRITO NACIONAL"/>
    <n v="450000"/>
    <n v="32436.6"/>
  </r>
  <r>
    <s v="2024"/>
    <x v="0"/>
    <x v="0"/>
    <x v="0"/>
    <x v="0"/>
    <s v="2 - Poder Ejecutivo"/>
    <s v="0204 - MINISTERIO DE RELACIONES EXTERIORES"/>
    <s v="0003 - INSTITUTO DE EDUCACION SUPERIOR"/>
    <x v="2"/>
    <x v="10"/>
    <x v="24"/>
    <s v="2.1 - REMUNERACIONES Y CONTRIBUCIONES"/>
    <s v="2.1.5 - CONTRIBUCIONES A LA SEGURIDAD SOCIAL"/>
    <s v="N"/>
    <s v="00 - N/A"/>
    <s v="10 - FONDO GENERAL"/>
    <s v="(en blanco)"/>
    <s v="01 - DISTRITO NACIONAL"/>
    <n v="13973900"/>
    <n v="2199563.56"/>
  </r>
  <r>
    <s v="2024"/>
    <x v="0"/>
    <x v="0"/>
    <x v="0"/>
    <x v="0"/>
    <s v="2 - Poder Ejecutivo"/>
    <s v="0204 - MINISTERIO DE RELACIONES EXTERIORES"/>
    <s v="0003 - INSTITUTO DE EDUCACION SUPERIOR"/>
    <x v="2"/>
    <x v="10"/>
    <x v="24"/>
    <s v="2.2 - CONTRATACIÓN DE SERVICIOS"/>
    <s v="2.2.1 - SERVICIOS BÁSICOS"/>
    <s v="N"/>
    <s v="00 - N/A"/>
    <s v="10 - FONDO GENERAL"/>
    <s v="(en blanco)"/>
    <s v="01 - DISTRITO NACIONAL"/>
    <n v="6930000"/>
    <n v="663193.30000000005"/>
  </r>
  <r>
    <s v="2024"/>
    <x v="0"/>
    <x v="0"/>
    <x v="0"/>
    <x v="0"/>
    <s v="2 - Poder Ejecutivo"/>
    <s v="0204 - MINISTERIO DE RELACIONES EXTERIORES"/>
    <s v="0003 - INSTITUTO DE EDUCACION SUPERIOR"/>
    <x v="2"/>
    <x v="10"/>
    <x v="24"/>
    <s v="2.2 - CONTRATACIÓN DE SERVICIOS"/>
    <s v="2.2.2 - PUBLICIDAD, IMPRESIÓN Y ENCUADERNACIÓN"/>
    <s v="N"/>
    <s v="00 - N/A"/>
    <s v="10 - FONDO GENERAL"/>
    <s v="(en blanco)"/>
    <s v="01 - DISTRITO NACIONAL"/>
    <n v="919567"/>
    <n v="145022"/>
  </r>
  <r>
    <s v="2024"/>
    <x v="0"/>
    <x v="0"/>
    <x v="0"/>
    <x v="0"/>
    <s v="2 - Poder Ejecutivo"/>
    <s v="0204 - MINISTERIO DE RELACIONES EXTERIORES"/>
    <s v="0003 - INSTITUTO DE EDUCACION SUPERIOR"/>
    <x v="2"/>
    <x v="10"/>
    <x v="24"/>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2"/>
    <x v="10"/>
    <x v="24"/>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2"/>
    <x v="10"/>
    <x v="24"/>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2"/>
    <x v="10"/>
    <x v="24"/>
    <s v="2.2 - CONTRATACIÓN DE SERVICIOS"/>
    <s v="2.2.6 - SEGUROS"/>
    <s v="N"/>
    <s v="00 - N/A"/>
    <s v="10 - FONDO GENERAL"/>
    <s v="(en blanco)"/>
    <s v="01 - DISTRITO NACIONAL"/>
    <n v="500000"/>
    <n v="313475.87"/>
  </r>
  <r>
    <s v="2024"/>
    <x v="0"/>
    <x v="0"/>
    <x v="0"/>
    <x v="0"/>
    <s v="2 - Poder Ejecutivo"/>
    <s v="0204 - MINISTERIO DE RELACIONES EXTERIORES"/>
    <s v="0003 - INSTITUTO DE EDUCACION SUPERIOR"/>
    <x v="2"/>
    <x v="10"/>
    <x v="24"/>
    <s v="2.2 - CONTRATACIÓN DE SERVICIOS"/>
    <s v="2.2.7 - SERVICIOS DE CONSERVACIÓN, REPARACIONES MENORES E INSTALACIONES TEMPORALES"/>
    <s v="N"/>
    <s v="00 - N/A"/>
    <s v="10 - FONDO GENERAL"/>
    <s v="(en blanco)"/>
    <s v="01 - DISTRITO NACIONAL"/>
    <n v="866640"/>
    <n v="58958.7"/>
  </r>
  <r>
    <s v="2024"/>
    <x v="0"/>
    <x v="0"/>
    <x v="0"/>
    <x v="0"/>
    <s v="2 - Poder Ejecutivo"/>
    <s v="0204 - MINISTERIO DE RELACIONES EXTERIORES"/>
    <s v="0003 - INSTITUTO DE EDUCACION SUPERIOR"/>
    <x v="2"/>
    <x v="10"/>
    <x v="24"/>
    <s v="2.2 - CONTRATACIÓN DE SERVICIOS"/>
    <s v="2.2.8 - OTROS SERVICIOS NO INCLUIDOS EN CONCEPTOS ANTERIORES"/>
    <s v="N"/>
    <s v="00 - N/A"/>
    <s v="10 - FONDO GENERAL"/>
    <s v="(en blanco)"/>
    <s v="01 - DISTRITO NACIONAL"/>
    <n v="5735000"/>
    <n v="134000"/>
  </r>
  <r>
    <s v="2024"/>
    <x v="0"/>
    <x v="0"/>
    <x v="0"/>
    <x v="0"/>
    <s v="2 - Poder Ejecutivo"/>
    <s v="0204 - MINISTERIO DE RELACIONES EXTERIORES"/>
    <s v="0003 - INSTITUTO DE EDUCACION SUPERIOR"/>
    <x v="2"/>
    <x v="10"/>
    <x v="24"/>
    <s v="2.2 - CONTRATACIÓN DE SERVICIOS"/>
    <s v="2.2.9 - OTRAS CONTRATACIONES DE SERVICIOS"/>
    <s v="N"/>
    <s v="00 - N/A"/>
    <s v="10 - FONDO GENERAL"/>
    <s v="(en blanco)"/>
    <s v="01 - DISTRITO NACIONAL"/>
    <n v="1629477"/>
    <n v="102405.12"/>
  </r>
  <r>
    <s v="2024"/>
    <x v="0"/>
    <x v="0"/>
    <x v="0"/>
    <x v="0"/>
    <s v="2 - Poder Ejecutivo"/>
    <s v="0204 - MINISTERIO DE RELACIONES EXTERIORES"/>
    <s v="0003 - INSTITUTO DE EDUCACION SUPERIOR"/>
    <x v="2"/>
    <x v="10"/>
    <x v="24"/>
    <s v="2.3 - MATERIALES Y SUMINISTROS"/>
    <s v="2.3.1 - ALIMENTOS Y PRODUCTOS AGROFORESTALES"/>
    <s v="N"/>
    <s v="00 - N/A"/>
    <s v="10 - FONDO GENERAL"/>
    <s v="(en blanco)"/>
    <s v="01 - DISTRITO NACIONAL"/>
    <n v="671000"/>
    <n v="7500"/>
  </r>
  <r>
    <s v="2024"/>
    <x v="0"/>
    <x v="0"/>
    <x v="0"/>
    <x v="0"/>
    <s v="2 - Poder Ejecutivo"/>
    <s v="0204 - MINISTERIO DE RELACIONES EXTERIORES"/>
    <s v="0003 - INSTITUTO DE EDUCACION SUPERIOR"/>
    <x v="2"/>
    <x v="10"/>
    <x v="24"/>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2"/>
    <x v="10"/>
    <x v="24"/>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2"/>
    <x v="10"/>
    <x v="24"/>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2"/>
    <x v="10"/>
    <x v="24"/>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2"/>
    <x v="10"/>
    <x v="24"/>
    <s v="2.3 - MATERIALES Y SUMINISTROS"/>
    <s v="2.3.6 - PRODUCTOS DE MINERALES, METÁLICOS Y NO METÁLICOS"/>
    <s v="N"/>
    <s v="00 - N/A"/>
    <s v="10 - FONDO GENERAL"/>
    <s v="(en blanco)"/>
    <s v="01 - DISTRITO NACIONAL"/>
    <n v="271506"/>
    <n v="86945.83"/>
  </r>
  <r>
    <s v="2024"/>
    <x v="0"/>
    <x v="0"/>
    <x v="0"/>
    <x v="0"/>
    <s v="2 - Poder Ejecutivo"/>
    <s v="0204 - MINISTERIO DE RELACIONES EXTERIORES"/>
    <s v="0003 - INSTITUTO DE EDUCACION SUPERIOR"/>
    <x v="2"/>
    <x v="10"/>
    <x v="24"/>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2"/>
    <x v="10"/>
    <x v="24"/>
    <s v="2.3 - MATERIALES Y SUMINISTROS"/>
    <s v="2.3.9 - PRODUCTOS Y ÚTILES VARIOS"/>
    <s v="N"/>
    <s v="00 - N/A"/>
    <s v="10 - FONDO GENERAL"/>
    <s v="(en blanco)"/>
    <s v="01 - DISTRITO NACIONAL"/>
    <n v="8964654"/>
    <n v="12273.18"/>
  </r>
  <r>
    <s v="2024"/>
    <x v="0"/>
    <x v="0"/>
    <x v="0"/>
    <x v="0"/>
    <s v="2 - Poder Ejecutivo"/>
    <s v="0204 - MINISTERIO DE RELACIONES EXTERIORES"/>
    <s v="0004 - CONSEJO NACIONAL DE FRONTERAS"/>
    <x v="0"/>
    <x v="13"/>
    <x v="36"/>
    <s v="2.1 - REMUNERACIONES Y CONTRIBUCIONES"/>
    <s v="2.1.1 - REMUNERACIONES"/>
    <s v="N"/>
    <s v="00 - N/A"/>
    <s v="10 - FONDO GENERAL"/>
    <s v="(en blanco)"/>
    <s v="99 - MULTIPROVINCIAL"/>
    <n v="30747400"/>
    <n v="4751738.4400000004"/>
  </r>
  <r>
    <s v="2024"/>
    <x v="0"/>
    <x v="0"/>
    <x v="0"/>
    <x v="0"/>
    <s v="2 - Poder Ejecutivo"/>
    <s v="0204 - MINISTERIO DE RELACIONES EXTERIORES"/>
    <s v="0004 - CONSEJO NACIONAL DE FRONTERAS"/>
    <x v="0"/>
    <x v="13"/>
    <x v="36"/>
    <s v="2.1 - REMUNERACIONES Y CONTRIBUCIONES"/>
    <s v="2.1.2 - SOBRESUELDOS"/>
    <s v="N"/>
    <s v="00 - N/A"/>
    <s v="10 - FONDO GENERAL"/>
    <s v="(en blanco)"/>
    <s v="99 - MULTIPROVINCIAL"/>
    <n v="6364750"/>
    <n v="654000"/>
  </r>
  <r>
    <s v="2024"/>
    <x v="0"/>
    <x v="0"/>
    <x v="0"/>
    <x v="0"/>
    <s v="2 - Poder Ejecutivo"/>
    <s v="0204 - MINISTERIO DE RELACIONES EXTERIORES"/>
    <s v="0004 - CONSEJO NACIONAL DE FRONTERAS"/>
    <x v="0"/>
    <x v="13"/>
    <x v="36"/>
    <s v="2.1 - REMUNERACIONES Y CONTRIBUCIONES"/>
    <s v="2.1.5 - CONTRIBUCIONES A LA SEGURIDAD SOCIAL"/>
    <s v="N"/>
    <s v="00 - N/A"/>
    <s v="10 - FONDO GENERAL"/>
    <s v="(en blanco)"/>
    <s v="99 - MULTIPROVINCIAL"/>
    <n v="4140732"/>
    <n v="671582.38"/>
  </r>
  <r>
    <s v="2024"/>
    <x v="0"/>
    <x v="0"/>
    <x v="0"/>
    <x v="0"/>
    <s v="2 - Poder Ejecutivo"/>
    <s v="0204 - MINISTERIO DE RELACIONES EXTERIORES"/>
    <s v="0004 - CONSEJO NACIONAL DE FRONTERAS"/>
    <x v="0"/>
    <x v="13"/>
    <x v="36"/>
    <s v="2.2 - CONTRATACIÓN DE SERVICIOS"/>
    <s v="2.2.1 - SERVICIOS BÁSICOS"/>
    <s v="N"/>
    <s v="00 - N/A"/>
    <s v="10 - FONDO GENERAL"/>
    <s v="(en blanco)"/>
    <s v="99 - MULTIPROVINCIAL"/>
    <n v="1572000"/>
    <n v="131709.5"/>
  </r>
  <r>
    <s v="2024"/>
    <x v="0"/>
    <x v="0"/>
    <x v="0"/>
    <x v="0"/>
    <s v="2 - Poder Ejecutivo"/>
    <s v="0204 - MINISTERIO DE RELACIONES EXTERIORES"/>
    <s v="0004 - CONSEJO NACIONAL DE FRONTERAS"/>
    <x v="0"/>
    <x v="13"/>
    <x v="36"/>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3"/>
    <x v="36"/>
    <s v="2.2 - CONTRATACIÓN DE SERVICIOS"/>
    <s v="2.2.3 - VIÁTICOS"/>
    <s v="N"/>
    <s v="00 - N/A"/>
    <s v="10 - FONDO GENERAL"/>
    <s v="(en blanco)"/>
    <s v="99 - MULTIPROVINCIAL"/>
    <n v="1800000"/>
    <n v="202300"/>
  </r>
  <r>
    <s v="2024"/>
    <x v="0"/>
    <x v="0"/>
    <x v="0"/>
    <x v="0"/>
    <s v="2 - Poder Ejecutivo"/>
    <s v="0204 - MINISTERIO DE RELACIONES EXTERIORES"/>
    <s v="0004 - CONSEJO NACIONAL DE FRONTERAS"/>
    <x v="0"/>
    <x v="13"/>
    <x v="36"/>
    <s v="2.2 - CONTRATACIÓN DE SERVICIOS"/>
    <s v="2.2.5 - ALQUILERES Y RENTAS"/>
    <s v="N"/>
    <s v="00 - N/A"/>
    <s v="10 - FONDO GENERAL"/>
    <s v="(en blanco)"/>
    <s v="99 - MULTIPROVINCIAL"/>
    <n v="300000"/>
    <n v="88350"/>
  </r>
  <r>
    <s v="2024"/>
    <x v="0"/>
    <x v="0"/>
    <x v="0"/>
    <x v="0"/>
    <s v="2 - Poder Ejecutivo"/>
    <s v="0204 - MINISTERIO DE RELACIONES EXTERIORES"/>
    <s v="0004 - CONSEJO NACIONAL DE FRONTERAS"/>
    <x v="0"/>
    <x v="13"/>
    <x v="36"/>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3"/>
    <x v="36"/>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3"/>
    <x v="36"/>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3"/>
    <x v="36"/>
    <s v="2.2 - CONTRATACIÓN DE SERVICIOS"/>
    <s v="2.2.9 - OTRAS CONTRATACIONES DE SERVICIOS"/>
    <s v="N"/>
    <s v="00 - N/A"/>
    <s v="10 - FONDO GENERAL"/>
    <s v="(en blanco)"/>
    <s v="99 - MULTIPROVINCIAL"/>
    <n v="350000"/>
    <n v="49796"/>
  </r>
  <r>
    <s v="2024"/>
    <x v="0"/>
    <x v="0"/>
    <x v="0"/>
    <x v="0"/>
    <s v="2 - Poder Ejecutivo"/>
    <s v="0204 - MINISTERIO DE RELACIONES EXTERIORES"/>
    <s v="0004 - CONSEJO NACIONAL DE FRONTERAS"/>
    <x v="0"/>
    <x v="13"/>
    <x v="36"/>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3"/>
    <x v="36"/>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3"/>
    <x v="36"/>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3"/>
    <x v="36"/>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3"/>
    <x v="36"/>
    <s v="2.1 - REMUNERACIONES Y CONTRIBUCIONES"/>
    <s v="2.1.1 - REMUNERACIONES"/>
    <s v="N"/>
    <s v="00 - N/A"/>
    <s v="10 - FONDO GENERAL"/>
    <s v="(en blanco)"/>
    <s v="01 - DISTRITO NACIONAL"/>
    <n v="21507400"/>
    <n v="4002000"/>
  </r>
  <r>
    <s v="2024"/>
    <x v="0"/>
    <x v="0"/>
    <x v="0"/>
    <x v="0"/>
    <s v="2 - Poder Ejecutivo"/>
    <s v="0204 - MINISTERIO DE RELACIONES EXTERIORES"/>
    <s v="0005 - COMISION NACIONAL DE NEGOCIACIONES  COMERCIALES (CNNC)"/>
    <x v="0"/>
    <x v="13"/>
    <x v="36"/>
    <s v="2.1 - REMUNERACIONES Y CONTRIBUCIONES"/>
    <s v="2.1.2 - SOBRESUELDOS"/>
    <s v="N"/>
    <s v="00 - N/A"/>
    <s v="10 - FONDO GENERAL"/>
    <s v="(en blanco)"/>
    <s v="01 - DISTRITO NACIONAL"/>
    <n v="3570600"/>
    <n v="90000"/>
  </r>
  <r>
    <s v="2024"/>
    <x v="0"/>
    <x v="0"/>
    <x v="0"/>
    <x v="0"/>
    <s v="2 - Poder Ejecutivo"/>
    <s v="0204 - MINISTERIO DE RELACIONES EXTERIORES"/>
    <s v="0005 - COMISION NACIONAL DE NEGOCIACIONES  COMERCIALES (CNNC)"/>
    <x v="0"/>
    <x v="13"/>
    <x v="36"/>
    <s v="2.1 - REMUNERACIONES Y CONTRIBUCIONES"/>
    <s v="2.1.5 - CONTRIBUCIONES A LA SEGURIDAD SOCIAL"/>
    <s v="N"/>
    <s v="00 - N/A"/>
    <s v="10 - FONDO GENERAL"/>
    <s v="(en blanco)"/>
    <s v="01 - DISTRITO NACIONAL"/>
    <n v="2803119"/>
    <n v="606381.12999999989"/>
  </r>
  <r>
    <s v="2024"/>
    <x v="0"/>
    <x v="0"/>
    <x v="0"/>
    <x v="0"/>
    <s v="2 - Poder Ejecutivo"/>
    <s v="0204 - MINISTERIO DE RELACIONES EXTERIORES"/>
    <s v="0005 - COMISION NACIONAL DE NEGOCIACIONES  COMERCIALES (CNNC)"/>
    <x v="0"/>
    <x v="13"/>
    <x v="36"/>
    <s v="2.2 - CONTRATACIÓN DE SERVICIOS"/>
    <s v="2.2.1 - SERVICIOS BÁSICOS"/>
    <s v="N"/>
    <s v="00 - N/A"/>
    <s v="10 - FONDO GENERAL"/>
    <s v="(en blanco)"/>
    <s v="01 - DISTRITO NACIONAL"/>
    <n v="1090869"/>
    <n v="177197.33"/>
  </r>
  <r>
    <s v="2024"/>
    <x v="0"/>
    <x v="0"/>
    <x v="0"/>
    <x v="0"/>
    <s v="2 - Poder Ejecutivo"/>
    <s v="0204 - MINISTERIO DE RELACIONES EXTERIORES"/>
    <s v="0005 - COMISION NACIONAL DE NEGOCIACIONES  COMERCIALES (CNNC)"/>
    <x v="0"/>
    <x v="13"/>
    <x v="36"/>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3"/>
    <x v="36"/>
    <s v="2.2 - CONTRATACIÓN DE SERVICIOS"/>
    <s v="2.2.3 - VIÁTICOS"/>
    <s v="N"/>
    <s v="00 - N/A"/>
    <s v="10 - FONDO GENERAL"/>
    <s v="(en blanco)"/>
    <s v="01 - DISTRITO NACIONAL"/>
    <n v="1500000"/>
    <n v="38533.199999999997"/>
  </r>
  <r>
    <s v="2024"/>
    <x v="0"/>
    <x v="0"/>
    <x v="0"/>
    <x v="0"/>
    <s v="2 - Poder Ejecutivo"/>
    <s v="0204 - MINISTERIO DE RELACIONES EXTERIORES"/>
    <s v="0005 - COMISION NACIONAL DE NEGOCIACIONES  COMERCIALES (CNNC)"/>
    <x v="0"/>
    <x v="13"/>
    <x v="36"/>
    <s v="2.2 - CONTRATACIÓN DE SERVICIOS"/>
    <s v="2.2.4 - TRANSPORTE Y ALMACENAJE"/>
    <s v="N"/>
    <s v="00 - N/A"/>
    <s v="10 - FONDO GENERAL"/>
    <s v="(en blanco)"/>
    <s v="01 - DISTRITO NACIONAL"/>
    <n v="1005000"/>
    <n v="39488"/>
  </r>
  <r>
    <s v="2024"/>
    <x v="0"/>
    <x v="0"/>
    <x v="0"/>
    <x v="0"/>
    <s v="2 - Poder Ejecutivo"/>
    <s v="0204 - MINISTERIO DE RELACIONES EXTERIORES"/>
    <s v="0005 - COMISION NACIONAL DE NEGOCIACIONES  COMERCIALES (CNNC)"/>
    <x v="0"/>
    <x v="13"/>
    <x v="36"/>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3"/>
    <x v="36"/>
    <s v="2.2 - CONTRATACIÓN DE SERVICIOS"/>
    <s v="2.2.6 - SEGUROS"/>
    <s v="N"/>
    <s v="00 - N/A"/>
    <s v="10 - FONDO GENERAL"/>
    <s v="(en blanco)"/>
    <s v="01 - DISTRITO NACIONAL"/>
    <n v="450000"/>
    <n v="5499.67"/>
  </r>
  <r>
    <s v="2024"/>
    <x v="0"/>
    <x v="0"/>
    <x v="0"/>
    <x v="0"/>
    <s v="2 - Poder Ejecutivo"/>
    <s v="0204 - MINISTERIO DE RELACIONES EXTERIORES"/>
    <s v="0005 - COMISION NACIONAL DE NEGOCIACIONES  COMERCIALES (CNNC)"/>
    <x v="0"/>
    <x v="13"/>
    <x v="36"/>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3"/>
    <x v="36"/>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3"/>
    <x v="36"/>
    <s v="2.2 - CONTRATACIÓN DE SERVICIOS"/>
    <s v="2.2.9 - OTRAS CONTRATACIONES DE SERVICIOS"/>
    <s v="N"/>
    <s v="00 - N/A"/>
    <s v="10 - FONDO GENERAL"/>
    <s v="(en blanco)"/>
    <s v="01 - DISTRITO NACIONAL"/>
    <n v="1400000"/>
    <n v="16372.5"/>
  </r>
  <r>
    <s v="2024"/>
    <x v="0"/>
    <x v="0"/>
    <x v="0"/>
    <x v="0"/>
    <s v="2 - Poder Ejecutivo"/>
    <s v="0204 - MINISTERIO DE RELACIONES EXTERIORES"/>
    <s v="0005 - COMISION NACIONAL DE NEGOCIACIONES  COMERCIALES (CNNC)"/>
    <x v="0"/>
    <x v="13"/>
    <x v="36"/>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3"/>
    <x v="36"/>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3"/>
    <x v="36"/>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3"/>
    <x v="36"/>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3"/>
    <x v="36"/>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3"/>
    <x v="36"/>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3"/>
    <x v="36"/>
    <s v="2.3 - MATERIALES Y SUMINISTROS"/>
    <s v="2.3.9 - PRODUCTOS Y ÚTILES VARIOS"/>
    <s v="N"/>
    <s v="00 - N/A"/>
    <s v="10 - FONDO GENERAL"/>
    <s v="(en blanco)"/>
    <s v="01 - DISTRITO NACIONAL"/>
    <n v="1570000"/>
    <n v="96514.559999999998"/>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128748803.59999999"/>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580600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8803849.1600000001"/>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19177631.380000003"/>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9546542.0199999996"/>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545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726768"/>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1653852.27"/>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2747639.36"/>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927000"/>
  </r>
  <r>
    <s v="2024"/>
    <x v="0"/>
    <x v="0"/>
    <x v="0"/>
    <x v="0"/>
    <s v="2 - Poder Ejecutivo"/>
    <s v="0205 - MINISTERIO DE HACIENDA"/>
    <s v="0001 - MINISTERIO DE HACIENDA"/>
    <x v="0"/>
    <x v="0"/>
    <x v="2"/>
    <s v="2.2 - CONTRATACIÓN DE SERVICIOS"/>
    <s v="2.2.6 - SEGUROS"/>
    <s v="N"/>
    <s v="00 - N/A"/>
    <s v="10 - FONDO GENERAL"/>
    <s v="(en blanco)"/>
    <s v="99 - MULTIPROVINCIAL"/>
    <n v="41250000"/>
    <n v="2884824.15"/>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2360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948075.01"/>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113796710.83"/>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3317971.49"/>
  </r>
  <r>
    <s v="2024"/>
    <x v="0"/>
    <x v="0"/>
    <x v="0"/>
    <x v="0"/>
    <s v="2 - Poder Ejecutivo"/>
    <s v="0205 - MINISTERIO DE HACIENDA"/>
    <s v="0001 - MINISTERIO DE HACIENDA"/>
    <x v="0"/>
    <x v="0"/>
    <x v="2"/>
    <s v="2.2 - CONTRATACIÓN DE SERVICIOS"/>
    <s v="2.2.8 - OTROS SERVICIOS NO INCLUIDOS EN CONCEPTOS ANTERIORES"/>
    <s v="N"/>
    <s v="00 - N/A"/>
    <s v="70 - DONACION EXTERNA"/>
    <s v="(en blanco)"/>
    <s v="99 - MULTIPROVINCIAL"/>
    <n v="0"/>
    <n v="1830262.13"/>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4918859.8599999994"/>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72004"/>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227740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4705.25"/>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9075"/>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11564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3719.6"/>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2230.1999999999998"/>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5064401.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79697.2"/>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2323766.61"/>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1711436.53"/>
  </r>
  <r>
    <s v="2024"/>
    <x v="0"/>
    <x v="0"/>
    <x v="0"/>
    <x v="0"/>
    <s v="2 - Poder Ejecutivo"/>
    <s v="0205 - MINISTERIO DE HACIENDA"/>
    <s v="0001 - MINISTERIO DE HACIENDA"/>
    <x v="0"/>
    <x v="0"/>
    <x v="10"/>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10"/>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27560654.23"/>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83700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4132430.3299999991"/>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1276578.8899999999"/>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641942.5"/>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5695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57607.97"/>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51780.19"/>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252359.8"/>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245263"/>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26568.879999999997"/>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899647.52"/>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123554346.15000004"/>
  </r>
  <r>
    <s v="2024"/>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470000"/>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26945752.5"/>
  </r>
  <r>
    <s v="2024"/>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0"/>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18246963.869999997"/>
  </r>
  <r>
    <s v="2024"/>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71614.510000000009"/>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2159456.98"/>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708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14160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10000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2137661.77"/>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4093833.0300000003"/>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41604.480000000003"/>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47000"/>
  </r>
  <r>
    <s v="2024"/>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398506.52"/>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3018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19824"/>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129170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440193.1"/>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234820"/>
  </r>
  <r>
    <s v="2024"/>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46150293.670000002"/>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101980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6882740.1599999983"/>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2290734.7699999996"/>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33040"/>
  </r>
  <r>
    <s v="2024"/>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5045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94181.1"/>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387487.86"/>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524780.30000000005"/>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1013885.25"/>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66666.66"/>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136692.71000000002"/>
  </r>
  <r>
    <s v="2024"/>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416100"/>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826618.72"/>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58570.09"/>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996805"/>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336064"/>
  </r>
  <r>
    <s v="2024"/>
    <x v="0"/>
    <x v="0"/>
    <x v="0"/>
    <x v="0"/>
    <s v="2 - Poder Ejecutivo"/>
    <s v="0205 - MINISTERIO DE HACIENDA"/>
    <s v="0004 - DIRECCION GENERAL DE CONTRATACIONES PUBLICAS"/>
    <x v="0"/>
    <x v="0"/>
    <x v="10"/>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1"/>
    <x v="2"/>
    <x v="3"/>
    <s v="2.1 - REMUNERACIONES Y CONTRIBUCIONES"/>
    <s v="2.1.1 - REMUNERACIONES"/>
    <s v="N"/>
    <s v="00 - N/A"/>
    <s v="10 - FONDO GENERAL"/>
    <s v="(en blanco)"/>
    <s v="99 - MULTIPROVINCIAL"/>
    <n v="2840500"/>
    <n v="470000"/>
  </r>
  <r>
    <s v="2024"/>
    <x v="0"/>
    <x v="0"/>
    <x v="0"/>
    <x v="0"/>
    <s v="2 - Poder Ejecutivo"/>
    <s v="0205 - MINISTERIO DE HACIENDA"/>
    <s v="0004 - DIRECCION GENERAL DE CONTRATACIONES PUBLICAS"/>
    <x v="1"/>
    <x v="2"/>
    <x v="3"/>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1"/>
    <x v="2"/>
    <x v="3"/>
    <s v="2.1 - REMUNERACIONES Y CONTRIBUCIONES"/>
    <s v="2.1.5 - CONTRIBUCIONES A LA SEGURIDAD SOCIAL"/>
    <s v="N"/>
    <s v="00 - N/A"/>
    <s v="10 - FONDO GENERAL"/>
    <s v="(en blanco)"/>
    <s v="99 - MULTIPROVINCIAL"/>
    <n v="400904"/>
    <n v="70677.399999999994"/>
  </r>
  <r>
    <s v="2024"/>
    <x v="0"/>
    <x v="0"/>
    <x v="0"/>
    <x v="0"/>
    <s v="2 - Poder Ejecutivo"/>
    <s v="0205 - MINISTERIO DE HACIENDA"/>
    <s v="0004 - DIRECCION GENERAL DE CONTRATACIONES PUBLICAS"/>
    <x v="1"/>
    <x v="2"/>
    <x v="3"/>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3 - VIÁTICOS"/>
    <s v="N"/>
    <s v="00 - N/A"/>
    <s v="10 - FONDO GENERAL"/>
    <s v="(en blanco)"/>
    <s v="99 - MULTIPROVINCIAL"/>
    <n v="0"/>
    <n v="0"/>
  </r>
  <r>
    <s v="2024"/>
    <x v="0"/>
    <x v="0"/>
    <x v="0"/>
    <x v="0"/>
    <s v="2 - Poder Ejecutivo"/>
    <s v="0205 - MINISTERIO DE HACIENDA"/>
    <s v="0004 - DIRECCION GENERAL DE CONTRATACIONES PUBLICAS"/>
    <x v="1"/>
    <x v="2"/>
    <x v="3"/>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3"/>
    <x v="9"/>
    <x v="38"/>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2 - PUBLICIDAD, IMPRESIÓN Y ENCUADERNACIÓN"/>
    <s v="N"/>
    <s v="00 - N/A"/>
    <s v="70 - DONACION EXTERNA"/>
    <s v="(en blanco)"/>
    <s v="99 - MULTIPROVINCIAL"/>
    <n v="0"/>
    <n v="0"/>
  </r>
  <r>
    <s v="2024"/>
    <x v="0"/>
    <x v="0"/>
    <x v="0"/>
    <x v="0"/>
    <s v="2 - Poder Ejecutivo"/>
    <s v="0205 - MINISTERIO DE HACIENDA"/>
    <s v="0004 - DIRECCION GENERAL DE CONTRATACIONES PUBLICAS"/>
    <x v="3"/>
    <x v="9"/>
    <x v="38"/>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9"/>
    <x v="38"/>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9162333.3300000001"/>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917733.33000000007"/>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1365288.42"/>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745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173138.8"/>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21924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5285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2"/>
    <x v="10"/>
    <x v="39"/>
    <s v="2.1 - REMUNERACIONES Y CONTRIBUCIONES"/>
    <s v="2.1.1 - REMUNERACIONES"/>
    <s v="N"/>
    <s v="00 - N/A"/>
    <s v="10 - FONDO GENERAL"/>
    <s v="(en blanco)"/>
    <s v="99 - MULTIPROVINCIAL"/>
    <n v="156727160"/>
    <n v="30013559.170000002"/>
  </r>
  <r>
    <s v="2024"/>
    <x v="0"/>
    <x v="0"/>
    <x v="0"/>
    <x v="0"/>
    <s v="2 - Poder Ejecutivo"/>
    <s v="0205 - MINISTERIO DE HACIENDA"/>
    <s v="0006 - CENTRO DE CAPACITACIÓN EN POLITICA Y GESTION FISCAL"/>
    <x v="2"/>
    <x v="10"/>
    <x v="39"/>
    <s v="2.1 - REMUNERACIONES Y CONTRIBUCIONES"/>
    <s v="2.1.2 - SOBRESUELDOS"/>
    <s v="N"/>
    <s v="00 - N/A"/>
    <s v="10 - FONDO GENERAL"/>
    <s v="(en blanco)"/>
    <s v="99 - MULTIPROVINCIAL"/>
    <n v="63793124"/>
    <n v="1599000"/>
  </r>
  <r>
    <s v="2024"/>
    <x v="0"/>
    <x v="0"/>
    <x v="0"/>
    <x v="0"/>
    <s v="2 - Poder Ejecutivo"/>
    <s v="0205 - MINISTERIO DE HACIENDA"/>
    <s v="0006 - CENTRO DE CAPACITACIÓN EN POLITICA Y GESTION FISCAL"/>
    <x v="2"/>
    <x v="10"/>
    <x v="39"/>
    <s v="2.1 - REMUNERACIONES Y CONTRIBUCIONES"/>
    <s v="2.1.5 - CONTRIBUCIONES A LA SEGURIDAD SOCIAL"/>
    <s v="N"/>
    <s v="00 - N/A"/>
    <s v="10 - FONDO GENERAL"/>
    <s v="(en blanco)"/>
    <s v="99 - MULTIPROVINCIAL"/>
    <n v="19979118"/>
    <n v="4182155.1799999992"/>
  </r>
  <r>
    <s v="2024"/>
    <x v="0"/>
    <x v="0"/>
    <x v="0"/>
    <x v="0"/>
    <s v="2 - Poder Ejecutivo"/>
    <s v="0205 - MINISTERIO DE HACIENDA"/>
    <s v="0006 - CENTRO DE CAPACITACIÓN EN POLITICA Y GESTION FISCAL"/>
    <x v="2"/>
    <x v="10"/>
    <x v="39"/>
    <s v="2.2 - CONTRATACIÓN DE SERVICIOS"/>
    <s v="2.2.1 - SERVICIOS BÁSICOS"/>
    <s v="N"/>
    <s v="00 - N/A"/>
    <s v="10 - FONDO GENERAL"/>
    <s v="(en blanco)"/>
    <s v="99 - MULTIPROVINCIAL"/>
    <n v="8312000"/>
    <n v="631064.62"/>
  </r>
  <r>
    <s v="2024"/>
    <x v="0"/>
    <x v="0"/>
    <x v="0"/>
    <x v="0"/>
    <s v="2 - Poder Ejecutivo"/>
    <s v="0205 - MINISTERIO DE HACIENDA"/>
    <s v="0006 - CENTRO DE CAPACITACIÓN EN POLITICA Y GESTION FISCAL"/>
    <x v="2"/>
    <x v="10"/>
    <x v="39"/>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2 - PUBLICIDAD, IMPRESIÓN Y ENCUADERNACIÓN"/>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5 - ALQUILERES Y RENTAS"/>
    <s v="N"/>
    <s v="00 - N/A"/>
    <s v="10 - FONDO GENERAL"/>
    <s v="(en blanco)"/>
    <s v="99 - MULTIPROVINCIAL"/>
    <n v="1200000"/>
    <n v="91666.67"/>
  </r>
  <r>
    <s v="2024"/>
    <x v="0"/>
    <x v="0"/>
    <x v="0"/>
    <x v="0"/>
    <s v="2 - Poder Ejecutivo"/>
    <s v="0205 - MINISTERIO DE HACIENDA"/>
    <s v="0006 - CENTRO DE CAPACITACIÓN EN POLITICA Y GESTION FISCAL"/>
    <x v="2"/>
    <x v="10"/>
    <x v="39"/>
    <s v="2.2 - CONTRATACIÓN DE SERVICIOS"/>
    <s v="2.2.6 - SEGUROS"/>
    <s v="N"/>
    <s v="00 - N/A"/>
    <s v="10 - FONDO GENERAL"/>
    <s v="(en blanco)"/>
    <s v="99 - MULTIPROVINCIAL"/>
    <n v="1260000"/>
    <n v="212842.66999999998"/>
  </r>
  <r>
    <s v="2024"/>
    <x v="0"/>
    <x v="0"/>
    <x v="0"/>
    <x v="0"/>
    <s v="2 - Poder Ejecutivo"/>
    <s v="0205 - MINISTERIO DE HACIENDA"/>
    <s v="0006 - CENTRO DE CAPACITACIÓN EN POLITICA Y GESTION FISCAL"/>
    <x v="2"/>
    <x v="10"/>
    <x v="39"/>
    <s v="2.2 - CONTRATACIÓN DE SERVICIOS"/>
    <s v="2.2.7 - SERVICIOS DE CONSERVACIÓN, REPARACIONES MENORES E INSTALACIONES TEMPORALES"/>
    <s v="N"/>
    <s v="00 - N/A"/>
    <s v="10 - FONDO GENERAL"/>
    <s v="(en blanco)"/>
    <s v="99 - MULTIPROVINCIAL"/>
    <n v="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2"/>
    <x v="10"/>
    <x v="39"/>
    <s v="2.2 - CONTRATACIÓN DE SERVICIOS"/>
    <s v="2.2.9 - OTRAS CONTRATACIONES DE SERVICIOS"/>
    <s v="N"/>
    <s v="00 - N/A"/>
    <s v="70 - DONACION EXTERNA"/>
    <s v="(en blanco)"/>
    <s v="99 - MULTIPROVINCIAL"/>
    <n v="0"/>
    <n v="0"/>
  </r>
  <r>
    <s v="2024"/>
    <x v="0"/>
    <x v="0"/>
    <x v="0"/>
    <x v="0"/>
    <s v="2 - Poder Ejecutivo"/>
    <s v="0205 - MINISTERIO DE HACIENDA"/>
    <s v="0006 - CENTRO DE CAPACITACIÓN EN POLITICA Y GESTION FISCAL"/>
    <x v="2"/>
    <x v="10"/>
    <x v="39"/>
    <s v="2.3 - MATERIALES Y SUMINISTROS"/>
    <s v="2.3.1 - ALIMENTOS Y PRODUCTOS AGROFORESTALES"/>
    <s v="N"/>
    <s v="00 - N/A"/>
    <s v="10 - FONDO GENERAL"/>
    <s v="(en blanco)"/>
    <s v="99 - MULTIPROVINCIAL"/>
    <n v="1000000"/>
    <n v="7200"/>
  </r>
  <r>
    <s v="2024"/>
    <x v="0"/>
    <x v="0"/>
    <x v="0"/>
    <x v="0"/>
    <s v="2 - Poder Ejecutivo"/>
    <s v="0205 - MINISTERIO DE HACIENDA"/>
    <s v="0006 - CENTRO DE CAPACITACIÓN EN POLITICA Y GESTION FISCAL"/>
    <x v="2"/>
    <x v="10"/>
    <x v="39"/>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2"/>
    <x v="10"/>
    <x v="39"/>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2"/>
    <x v="10"/>
    <x v="39"/>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2"/>
    <x v="10"/>
    <x v="39"/>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2"/>
    <x v="10"/>
    <x v="39"/>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2"/>
    <x v="10"/>
    <x v="39"/>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2"/>
    <x v="10"/>
    <x v="40"/>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2"/>
    <x v="10"/>
    <x v="40"/>
    <s v="2.2 - CONTRATACIÓN DE SERVICIOS"/>
    <s v="2.2.2 - PUBLICIDAD, IMPRESIÓN Y ENCUADERNACIÓN"/>
    <s v="N"/>
    <s v="00 - N/A"/>
    <s v="20 - FONDOS CON DESTINO ESPECÍFICO"/>
    <s v="(en blanco)"/>
    <s v="99 - MULTIPROVINCIAL"/>
    <n v="0"/>
    <n v="0"/>
  </r>
  <r>
    <s v="2024"/>
    <x v="0"/>
    <x v="0"/>
    <x v="0"/>
    <x v="0"/>
    <s v="2 - Poder Ejecutivo"/>
    <s v="0205 - MINISTERIO DE HACIENDA"/>
    <s v="0006 - CENTRO DE CAPACITACIÓN EN POLITICA Y GESTION FISCAL"/>
    <x v="2"/>
    <x v="10"/>
    <x v="40"/>
    <s v="2.2 - CONTRATACIÓN DE SERVICIOS"/>
    <s v="2.2.5 - ALQUILERES Y RENTAS"/>
    <s v="N"/>
    <s v="00 - N/A"/>
    <s v="20 - FONDOS CON DESTINO ESPECÍFICO"/>
    <s v="(en blanco)"/>
    <s v="99 - MULTIPROVINCIAL"/>
    <n v="0"/>
    <n v="0"/>
  </r>
  <r>
    <s v="2024"/>
    <x v="0"/>
    <x v="0"/>
    <x v="0"/>
    <x v="0"/>
    <s v="2 - Poder Ejecutivo"/>
    <s v="0205 - MINISTERIO DE HACIENDA"/>
    <s v="0006 - CENTRO DE CAPACITACIÓN EN POLITICA Y GESTION FISCAL"/>
    <x v="2"/>
    <x v="10"/>
    <x v="40"/>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2"/>
    <x v="10"/>
    <x v="40"/>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2"/>
    <x v="10"/>
    <x v="40"/>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2"/>
    <x v="10"/>
    <x v="40"/>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2"/>
    <x v="10"/>
    <x v="40"/>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2"/>
    <x v="10"/>
    <x v="40"/>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2"/>
    <x v="10"/>
    <x v="40"/>
    <s v="2.3 - MATERIALES Y SUMINISTROS"/>
    <s v="2.3.4 - PRODUCTOS FARMACÉUTICOS"/>
    <s v="N"/>
    <s v="00 - N/A"/>
    <s v="20 - FONDOS CON DESTINO ESPECÍFICO"/>
    <s v="(en blanco)"/>
    <s v="99 - MULTIPROVINCIAL"/>
    <n v="0"/>
    <n v="0"/>
  </r>
  <r>
    <s v="2024"/>
    <x v="0"/>
    <x v="0"/>
    <x v="0"/>
    <x v="0"/>
    <s v="2 - Poder Ejecutivo"/>
    <s v="0205 - MINISTERIO DE HACIENDA"/>
    <s v="0006 - CENTRO DE CAPACITACIÓN EN POLITICA Y GESTION FISCAL"/>
    <x v="2"/>
    <x v="10"/>
    <x v="40"/>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2"/>
    <x v="10"/>
    <x v="40"/>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2"/>
    <x v="10"/>
    <x v="40"/>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2"/>
    <x v="10"/>
    <x v="40"/>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31087496.410000004"/>
  </r>
  <r>
    <s v="2024"/>
    <x v="0"/>
    <x v="0"/>
    <x v="0"/>
    <x v="0"/>
    <s v="2 - Poder Ejecutivo"/>
    <s v="0205 - MINISTERIO DE HACIENDA"/>
    <s v="0008 - TESORERIA NACIONAL"/>
    <x v="0"/>
    <x v="0"/>
    <x v="2"/>
    <s v="2.1 - REMUNERACIONES Y CONTRIBUCIONES"/>
    <s v="2.1.2 - SOBRESUELDOS"/>
    <s v="N"/>
    <s v="00 - N/A"/>
    <s v="10 - FONDO GENERAL"/>
    <s v="(en blanco)"/>
    <s v="99 - MULTIPROVINCIAL"/>
    <n v="82609841"/>
    <n v="90490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4673277.68"/>
  </r>
  <r>
    <s v="2024"/>
    <x v="0"/>
    <x v="0"/>
    <x v="0"/>
    <x v="0"/>
    <s v="2 - Poder Ejecutivo"/>
    <s v="0205 - MINISTERIO DE HACIENDA"/>
    <s v="0008 - TESORERIA NACIONAL"/>
    <x v="0"/>
    <x v="0"/>
    <x v="2"/>
    <s v="2.2 - CONTRATACIÓN DE SERVICIOS"/>
    <s v="2.2.1 - SERVICIOS BÁSICOS"/>
    <s v="N"/>
    <s v="00 - N/A"/>
    <s v="10 - FONDO GENERAL"/>
    <s v="(en blanco)"/>
    <s v="99 - MULTIPROVINCIAL"/>
    <n v="12620501"/>
    <n v="1211205.45"/>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128597.22"/>
  </r>
  <r>
    <s v="2024"/>
    <x v="0"/>
    <x v="0"/>
    <x v="0"/>
    <x v="0"/>
    <s v="2 - Poder Ejecutivo"/>
    <s v="0205 - MINISTERIO DE HACIENDA"/>
    <s v="0008 - TESORERIA NACIONAL"/>
    <x v="0"/>
    <x v="0"/>
    <x v="2"/>
    <s v="2.2 - CONTRATACIÓN DE SERVICIOS"/>
    <s v="2.2.5 - ALQUILERES Y RENTAS"/>
    <s v="N"/>
    <s v="00 - N/A"/>
    <s v="10 - FONDO GENERAL"/>
    <s v="(en blanco)"/>
    <s v="99 - MULTIPROVINCIAL"/>
    <n v="3306536"/>
    <n v="449741"/>
  </r>
  <r>
    <s v="2024"/>
    <x v="0"/>
    <x v="0"/>
    <x v="0"/>
    <x v="0"/>
    <s v="2 - Poder Ejecutivo"/>
    <s v="0205 - MINISTERIO DE HACIENDA"/>
    <s v="0008 - TESORERIA NACIONAL"/>
    <x v="0"/>
    <x v="0"/>
    <x v="2"/>
    <s v="2.2 - CONTRATACIÓN DE SERVICIOS"/>
    <s v="2.2.6 - SEGUROS"/>
    <s v="N"/>
    <s v="00 - N/A"/>
    <s v="10 - FONDO GENERAL"/>
    <s v="(en blanco)"/>
    <s v="99 - MULTIPROVINCIAL"/>
    <n v="16398652"/>
    <n v="2857741.38"/>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107342.86000000002"/>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83540"/>
  </r>
  <r>
    <s v="2024"/>
    <x v="0"/>
    <x v="0"/>
    <x v="0"/>
    <x v="0"/>
    <s v="2 - Poder Ejecutivo"/>
    <s v="0205 - MINISTERIO DE HACIENDA"/>
    <s v="0008 - TESORERIA NACION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1017682.6299999999"/>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174014"/>
  </r>
  <r>
    <s v="2024"/>
    <x v="0"/>
    <x v="0"/>
    <x v="0"/>
    <x v="0"/>
    <s v="2 - Poder Ejecutivo"/>
    <s v="0205 - MINISTERIO DE HACIENDA"/>
    <s v="0008 - TESORERIA NACIONAL"/>
    <x v="0"/>
    <x v="0"/>
    <x v="2"/>
    <s v="2.3 - MATERIALES Y SUMINISTROS"/>
    <s v="2.3.2 - TEXTILES Y VESTUARIOS"/>
    <s v="N"/>
    <s v="00 - N/A"/>
    <s v="10 - FONDO GENERAL"/>
    <s v="(en blanco)"/>
    <s v="99 - MULTIPROVINCIAL"/>
    <n v="761296"/>
    <n v="6490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541770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18408"/>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6500.03"/>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68615.510000000009"/>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609767.39"/>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48805198"/>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146200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7381944.2899999991"/>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1768937.4700000002"/>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57284.28"/>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156000"/>
  </r>
  <r>
    <s v="2024"/>
    <x v="0"/>
    <x v="0"/>
    <x v="0"/>
    <x v="0"/>
    <s v="2 - Poder Ejecutivo"/>
    <s v="0205 - MINISTERIO DE HACIENDA"/>
    <s v="0009 - DIRECCIÓN GENERAL DE CONTABILIDAD GUBERNAMENTAL"/>
    <x v="0"/>
    <x v="0"/>
    <x v="2"/>
    <s v="2.2 - CONTRATACIÓN DE SERVICIOS"/>
    <s v="2.2.5 - ALQUILERES Y RENTA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108064.56"/>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384091.26999999996"/>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80844.639999999999"/>
  </r>
  <r>
    <s v="2024"/>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157383.88"/>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283628.40000000002"/>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61980.45"/>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341285.55"/>
  </r>
  <r>
    <s v="2024"/>
    <x v="0"/>
    <x v="0"/>
    <x v="0"/>
    <x v="0"/>
    <s v="2 - Poder Ejecutivo"/>
    <s v="0205 - MINISTERIO DE HACIENDA"/>
    <s v="0009 - DIRECCIÓN GENERAL DE CONTABILIDAD GUBERNAMENTAL"/>
    <x v="0"/>
    <x v="0"/>
    <x v="2"/>
    <s v="2.3 - MATERIALES Y SUMINISTROS"/>
    <s v="2.3.9 - PRODUCTOS Y ÚTILES VARIOS"/>
    <s v="N"/>
    <s v="00 - N/A"/>
    <s v="70 - DONACION EXTERNA"/>
    <s v="(en blanco)"/>
    <s v="99 - MULTIPROVINCIAL"/>
    <n v="0"/>
    <n v="0"/>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79813819.400000006"/>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492700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11976350.549999997"/>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1555610.5500000003"/>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5664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2014920.1600000001"/>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150102.89000000001"/>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2195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1608204.3"/>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53292.06"/>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44074.18"/>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33346.85"/>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699.98"/>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1430.16"/>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402348.55"/>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750500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84600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1106471.97"/>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5608.78"/>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24711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7455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11200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39647.760000000002"/>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6585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19436.52"/>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49618799.840000004"/>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472500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7536282.0700000003"/>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2796217.3400000003"/>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11260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14540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8374920.1600000001"/>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1378069.28"/>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194605.26"/>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37790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311059.8"/>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51550"/>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145805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3"/>
    <x v="6"/>
    <x v="13"/>
    <s v="2.1 - REMUNERACIONES Y CONTRIBUCIONES"/>
    <s v="2.1.1 - REMUNERACIONES"/>
    <s v="N"/>
    <s v="00 - N/A"/>
    <s v="10 - FONDO GENERAL"/>
    <s v="(en blanco)"/>
    <s v="99 - MULTIPROVINCIAL"/>
    <n v="17706568"/>
    <n v="2563231.44"/>
  </r>
  <r>
    <s v="2024"/>
    <x v="0"/>
    <x v="0"/>
    <x v="0"/>
    <x v="0"/>
    <s v="2 - Poder Ejecutivo"/>
    <s v="0206 - MINISTERIO DE EDUCACIÓN"/>
    <s v="0001 - MINISTERIO DE EDUCACION"/>
    <x v="3"/>
    <x v="6"/>
    <x v="13"/>
    <s v="2.1 - REMUNERACIONES Y CONTRIBUCIONES"/>
    <s v="2.1.5 - CONTRIBUCIONES A LA SEGURIDAD SOCIAL"/>
    <s v="N"/>
    <s v="00 - N/A"/>
    <s v="10 - FONDO GENERAL"/>
    <s v="(en blanco)"/>
    <s v="99 - MULTIPROVINCIAL"/>
    <n v="2496073"/>
    <n v="388264.85"/>
  </r>
  <r>
    <s v="2024"/>
    <x v="0"/>
    <x v="0"/>
    <x v="0"/>
    <x v="0"/>
    <s v="2 - Poder Ejecutivo"/>
    <s v="0206 - MINISTERIO DE EDUCACIÓN"/>
    <s v="0001 - MINISTERIO DE EDUCACION"/>
    <x v="3"/>
    <x v="6"/>
    <x v="13"/>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3"/>
    <x v="6"/>
    <x v="13"/>
    <s v="2.2 - CONTRATACIÓN DE SERVICIOS"/>
    <s v="2.2.3 - VIÁTICOS"/>
    <s v="N"/>
    <s v="00 - N/A"/>
    <s v="10 - FONDO GENERAL"/>
    <s v="(en blanco)"/>
    <s v="99 - MULTIPROVINCIAL"/>
    <n v="5094500"/>
    <n v="0"/>
  </r>
  <r>
    <s v="2024"/>
    <x v="0"/>
    <x v="0"/>
    <x v="0"/>
    <x v="0"/>
    <s v="2 - Poder Ejecutivo"/>
    <s v="0206 - MINISTERIO DE EDUCACIÓN"/>
    <s v="0001 - MINISTERIO DE EDUCACION"/>
    <x v="3"/>
    <x v="6"/>
    <x v="13"/>
    <s v="2.2 - CONTRATACIÓN DE SERVICIOS"/>
    <s v="2.2.4 - TRANSPORTE Y ALMACENAJE"/>
    <s v="N"/>
    <s v="00 - N/A"/>
    <s v="10 - FONDO GENERAL"/>
    <s v="(en blanco)"/>
    <s v="99 - MULTIPROVINCIAL"/>
    <n v="3250280"/>
    <n v="0"/>
  </r>
  <r>
    <s v="2024"/>
    <x v="0"/>
    <x v="0"/>
    <x v="0"/>
    <x v="0"/>
    <s v="2 - Poder Ejecutivo"/>
    <s v="0206 - MINISTERIO DE EDUCACIÓN"/>
    <s v="0001 - MINISTERIO DE EDUCACION"/>
    <x v="3"/>
    <x v="6"/>
    <x v="13"/>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3"/>
    <x v="6"/>
    <x v="13"/>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3"/>
    <x v="6"/>
    <x v="13"/>
    <s v="2.3 - MATERIALES Y SUMINISTROS"/>
    <s v="2.3.2 - TEXTILES Y VESTUARIOS"/>
    <s v="N"/>
    <s v="00 - N/A"/>
    <s v="10 - FONDO GENERAL"/>
    <s v="(en blanco)"/>
    <s v="99 - MULTIPROVINCIAL"/>
    <n v="202950"/>
    <n v="0"/>
  </r>
  <r>
    <s v="2024"/>
    <x v="0"/>
    <x v="0"/>
    <x v="0"/>
    <x v="0"/>
    <s v="2 - Poder Ejecutivo"/>
    <s v="0206 - MINISTERIO DE EDUCACIÓN"/>
    <s v="0001 - MINISTERIO DE EDUCACION"/>
    <x v="3"/>
    <x v="6"/>
    <x v="13"/>
    <s v="2.3 - MATERIALES Y SUMINISTROS"/>
    <s v="2.3.3 - PAPEL, CARTÓN E IMPRESOS"/>
    <s v="N"/>
    <s v="00 - N/A"/>
    <s v="10 - FONDO GENERAL"/>
    <s v="(en blanco)"/>
    <s v="99 - MULTIPROVINCIAL"/>
    <n v="625000"/>
    <n v="0"/>
  </r>
  <r>
    <s v="2024"/>
    <x v="0"/>
    <x v="0"/>
    <x v="0"/>
    <x v="0"/>
    <s v="2 - Poder Ejecutivo"/>
    <s v="0206 - MINISTERIO DE EDUCACIÓN"/>
    <s v="0001 - MINISTERIO DE EDUCACION"/>
    <x v="3"/>
    <x v="6"/>
    <x v="13"/>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2"/>
    <x v="10"/>
    <x v="41"/>
    <s v="2.1 - REMUNERACIONES Y CONTRIBUCIONES"/>
    <s v="2.1.1 - REMUNERACIONES"/>
    <s v="N"/>
    <s v="00 - N/A"/>
    <s v="10 - FONDO GENERAL"/>
    <s v="(en blanco)"/>
    <s v="99 - MULTIPROVINCIAL"/>
    <n v="703518816"/>
    <n v="102445712.53"/>
  </r>
  <r>
    <s v="2024"/>
    <x v="0"/>
    <x v="0"/>
    <x v="0"/>
    <x v="0"/>
    <s v="2 - Poder Ejecutivo"/>
    <s v="0206 - MINISTERIO DE EDUCACIÓN"/>
    <s v="0001 - MINISTERIO DE EDUCACION"/>
    <x v="2"/>
    <x v="10"/>
    <x v="41"/>
    <s v="2.1 - REMUNERACIONES Y CONTRIBUCIONES"/>
    <s v="2.1.5 - CONTRIBUCIONES A LA SEGURIDAD SOCIAL"/>
    <s v="N"/>
    <s v="00 - N/A"/>
    <s v="10 - FONDO GENERAL"/>
    <s v="(en blanco)"/>
    <s v="99 - MULTIPROVINCIAL"/>
    <n v="108724045"/>
    <n v="17373334.099999998"/>
  </r>
  <r>
    <s v="2024"/>
    <x v="0"/>
    <x v="0"/>
    <x v="0"/>
    <x v="0"/>
    <s v="2 - Poder Ejecutivo"/>
    <s v="0206 - MINISTERIO DE EDUCACIÓN"/>
    <s v="0001 - MINISTERIO DE EDUCACION"/>
    <x v="2"/>
    <x v="10"/>
    <x v="41"/>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2"/>
    <x v="10"/>
    <x v="41"/>
    <s v="2.2 - CONTRATACIÓN DE SERVICIOS"/>
    <s v="2.2.3 - VIÁTICOS"/>
    <s v="N"/>
    <s v="00 - N/A"/>
    <s v="10 - FONDO GENERAL"/>
    <s v="(en blanco)"/>
    <s v="99 - MULTIPROVINCIAL"/>
    <n v="1558000"/>
    <n v="0"/>
  </r>
  <r>
    <s v="2024"/>
    <x v="0"/>
    <x v="0"/>
    <x v="0"/>
    <x v="0"/>
    <s v="2 - Poder Ejecutivo"/>
    <s v="0206 - MINISTERIO DE EDUCACIÓN"/>
    <s v="0001 - MINISTERIO DE EDUCACION"/>
    <x v="2"/>
    <x v="10"/>
    <x v="41"/>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2"/>
    <x v="10"/>
    <x v="41"/>
    <s v="2.2 - CONTRATACIÓN DE SERVICIOS"/>
    <s v="2.2.5 - ALQUILERES Y RENTAS"/>
    <s v="N"/>
    <s v="00 - N/A"/>
    <s v="10 - FONDO GENERAL"/>
    <s v="(en blanco)"/>
    <s v="99 - MULTIPROVINCIAL"/>
    <n v="2147200"/>
    <n v="0"/>
  </r>
  <r>
    <s v="2024"/>
    <x v="0"/>
    <x v="0"/>
    <x v="0"/>
    <x v="0"/>
    <s v="2 - Poder Ejecutivo"/>
    <s v="0206 - MINISTERIO DE EDUCACIÓN"/>
    <s v="0001 - MINISTERIO DE EDUCACION"/>
    <x v="2"/>
    <x v="10"/>
    <x v="41"/>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2"/>
    <x v="10"/>
    <x v="41"/>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2"/>
    <x v="10"/>
    <x v="41"/>
    <s v="2.3 - MATERIALES Y SUMINISTROS"/>
    <s v="2.3.2 - TEXTILES Y VESTUARIOS"/>
    <s v="N"/>
    <s v="00 - N/A"/>
    <s v="10 - FONDO GENERAL"/>
    <s v="(en blanco)"/>
    <s v="99 - MULTIPROVINCIAL"/>
    <n v="1818500"/>
    <n v="0"/>
  </r>
  <r>
    <s v="2024"/>
    <x v="0"/>
    <x v="0"/>
    <x v="0"/>
    <x v="0"/>
    <s v="2 - Poder Ejecutivo"/>
    <s v="0206 - MINISTERIO DE EDUCACIÓN"/>
    <s v="0001 - MINISTERIO DE EDUCACION"/>
    <x v="2"/>
    <x v="10"/>
    <x v="41"/>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2"/>
    <x v="10"/>
    <x v="41"/>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2"/>
    <x v="10"/>
    <x v="41"/>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2"/>
    <x v="10"/>
    <x v="42"/>
    <s v="2.1 - REMUNERACIONES Y CONTRIBUCIONES"/>
    <s v="2.1.1 - REMUNERACIONES"/>
    <s v="N"/>
    <s v="00 - N/A"/>
    <s v="10 - FONDO GENERAL"/>
    <s v="(en blanco)"/>
    <s v="99 - MULTIPROVINCIAL"/>
    <n v="78567920635"/>
    <n v="12035963485.51"/>
  </r>
  <r>
    <s v="2024"/>
    <x v="0"/>
    <x v="0"/>
    <x v="0"/>
    <x v="0"/>
    <s v="2 - Poder Ejecutivo"/>
    <s v="0206 - MINISTERIO DE EDUCACIÓN"/>
    <s v="0001 - MINISTERIO DE EDUCACION"/>
    <x v="2"/>
    <x v="10"/>
    <x v="42"/>
    <s v="2.1 - REMUNERACIONES Y CONTRIBUCIONES"/>
    <s v="2.1.5 - CONTRIBUCIONES A LA SEGURIDAD SOCIAL"/>
    <s v="N"/>
    <s v="00 - N/A"/>
    <s v="10 - FONDO GENERAL"/>
    <s v="(en blanco)"/>
    <s v="99 - MULTIPROVINCIAL"/>
    <n v="12491666472"/>
    <n v="2055115700.6600001"/>
  </r>
  <r>
    <s v="2024"/>
    <x v="0"/>
    <x v="0"/>
    <x v="0"/>
    <x v="0"/>
    <s v="2 - Poder Ejecutivo"/>
    <s v="0206 - MINISTERIO DE EDUCACIÓN"/>
    <s v="0001 - MINISTERIO DE EDUCACION"/>
    <x v="2"/>
    <x v="10"/>
    <x v="42"/>
    <s v="2.2 - CONTRATACIÓN DE SERVICIOS"/>
    <s v="2.2.2 - PUBLICIDAD, IMPRESIÓN Y ENCUADERNACIÓN"/>
    <s v="N"/>
    <s v="00 - N/A"/>
    <s v="10 - FONDO GENERAL"/>
    <s v="(en blanco)"/>
    <s v="99 - MULTIPROVINCIAL"/>
    <n v="134157500"/>
    <n v="29616824"/>
  </r>
  <r>
    <s v="2024"/>
    <x v="0"/>
    <x v="0"/>
    <x v="0"/>
    <x v="0"/>
    <s v="2 - Poder Ejecutivo"/>
    <s v="0206 - MINISTERIO DE EDUCACIÓN"/>
    <s v="0001 - MINISTERIO DE EDUCACION"/>
    <x v="2"/>
    <x v="10"/>
    <x v="42"/>
    <s v="2.2 - CONTRATACIÓN DE SERVICIOS"/>
    <s v="2.2.3 - VIÁTICOS"/>
    <s v="N"/>
    <s v="00 - N/A"/>
    <s v="10 - FONDO GENERAL"/>
    <s v="(en blanco)"/>
    <s v="99 - MULTIPROVINCIAL"/>
    <n v="171287750"/>
    <n v="0"/>
  </r>
  <r>
    <s v="2024"/>
    <x v="0"/>
    <x v="0"/>
    <x v="0"/>
    <x v="0"/>
    <s v="2 - Poder Ejecutivo"/>
    <s v="0206 - MINISTERIO DE EDUCACIÓN"/>
    <s v="0001 - MINISTERIO DE EDUCACION"/>
    <x v="2"/>
    <x v="10"/>
    <x v="42"/>
    <s v="2.2 - CONTRATACIÓN DE SERVICIOS"/>
    <s v="2.2.4 - TRANSPORTE Y ALMACENAJE"/>
    <s v="N"/>
    <s v="00 - N/A"/>
    <s v="10 - FONDO GENERAL"/>
    <s v="(en blanco)"/>
    <s v="99 - MULTIPROVINCIAL"/>
    <n v="4427000"/>
    <n v="0"/>
  </r>
  <r>
    <s v="2024"/>
    <x v="0"/>
    <x v="0"/>
    <x v="0"/>
    <x v="0"/>
    <s v="2 - Poder Ejecutivo"/>
    <s v="0206 - MINISTERIO DE EDUCACIÓN"/>
    <s v="0001 - MINISTERIO DE EDUCACION"/>
    <x v="2"/>
    <x v="10"/>
    <x v="42"/>
    <s v="2.2 - CONTRATACIÓN DE SERVICIOS"/>
    <s v="2.2.5 - ALQUILERES Y RENTAS"/>
    <s v="N"/>
    <s v="00 - N/A"/>
    <s v="10 - FONDO GENERAL"/>
    <s v="(en blanco)"/>
    <s v="99 - MULTIPROVINCIAL"/>
    <n v="8066500"/>
    <n v="0"/>
  </r>
  <r>
    <s v="2024"/>
    <x v="0"/>
    <x v="0"/>
    <x v="0"/>
    <x v="0"/>
    <s v="2 - Poder Ejecutivo"/>
    <s v="0206 - MINISTERIO DE EDUCACIÓN"/>
    <s v="0001 - MINISTERIO DE EDUCACION"/>
    <x v="2"/>
    <x v="10"/>
    <x v="42"/>
    <s v="2.2 - CONTRATACIÓN DE SERVICIOS"/>
    <s v="2.2.8 - OTROS SERVICIOS NO INCLUIDOS EN CONCEPTOS ANTERIORES"/>
    <s v="N"/>
    <s v="00 - N/A"/>
    <s v="10 - FONDO GENERAL"/>
    <s v="(en blanco)"/>
    <s v="99 - MULTIPROVINCIAL"/>
    <n v="2200000"/>
    <n v="54220253.840000004"/>
  </r>
  <r>
    <s v="2024"/>
    <x v="0"/>
    <x v="0"/>
    <x v="0"/>
    <x v="0"/>
    <s v="2 - Poder Ejecutivo"/>
    <s v="0206 - MINISTERIO DE EDUCACIÓN"/>
    <s v="0001 - MINISTERIO DE EDUCACION"/>
    <x v="2"/>
    <x v="10"/>
    <x v="42"/>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2"/>
    <x v="10"/>
    <x v="42"/>
    <s v="2.3 - MATERIALES Y SUMINISTROS"/>
    <s v="2.3.2 - TEXTILES Y VESTUARIOS"/>
    <s v="N"/>
    <s v="00 - N/A"/>
    <s v="10 - FONDO GENERAL"/>
    <s v="(en blanco)"/>
    <s v="99 - MULTIPROVINCIAL"/>
    <n v="70000"/>
    <n v="0"/>
  </r>
  <r>
    <s v="2024"/>
    <x v="0"/>
    <x v="0"/>
    <x v="0"/>
    <x v="0"/>
    <s v="2 - Poder Ejecutivo"/>
    <s v="0206 - MINISTERIO DE EDUCACIÓN"/>
    <s v="0001 - MINISTERIO DE EDUCACION"/>
    <x v="2"/>
    <x v="10"/>
    <x v="42"/>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2"/>
    <x v="10"/>
    <x v="42"/>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2"/>
    <x v="10"/>
    <x v="42"/>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2"/>
    <x v="10"/>
    <x v="42"/>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2"/>
    <x v="10"/>
    <x v="43"/>
    <s v="2.1 - REMUNERACIONES Y CONTRIBUCIONES"/>
    <s v="2.1.1 - REMUNERACIONES"/>
    <s v="N"/>
    <s v="00 - N/A"/>
    <s v="10 - FONDO GENERAL"/>
    <s v="(en blanco)"/>
    <s v="99 - MULTIPROVINCIAL"/>
    <n v="23328544958"/>
    <n v="3543149048.3200011"/>
  </r>
  <r>
    <s v="2024"/>
    <x v="0"/>
    <x v="0"/>
    <x v="0"/>
    <x v="0"/>
    <s v="2 - Poder Ejecutivo"/>
    <s v="0206 - MINISTERIO DE EDUCACIÓN"/>
    <s v="0001 - MINISTERIO DE EDUCACION"/>
    <x v="2"/>
    <x v="10"/>
    <x v="43"/>
    <s v="2.1 - REMUNERACIONES Y CONTRIBUCIONES"/>
    <s v="2.1.5 - CONTRIBUCIONES A LA SEGURIDAD SOCIAL"/>
    <s v="N"/>
    <s v="00 - N/A"/>
    <s v="10 - FONDO GENERAL"/>
    <s v="(en blanco)"/>
    <s v="99 - MULTIPROVINCIAL"/>
    <n v="3727003102"/>
    <n v="605629663.73999989"/>
  </r>
  <r>
    <s v="2024"/>
    <x v="0"/>
    <x v="0"/>
    <x v="0"/>
    <x v="0"/>
    <s v="2 - Poder Ejecutivo"/>
    <s v="0206 - MINISTERIO DE EDUCACIÓN"/>
    <s v="0001 - MINISTERIO DE EDUCACION"/>
    <x v="2"/>
    <x v="10"/>
    <x v="43"/>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2"/>
    <x v="10"/>
    <x v="43"/>
    <s v="2.2 - CONTRATACIÓN DE SERVICIOS"/>
    <s v="2.2.3 - VIÁTICOS"/>
    <s v="N"/>
    <s v="00 - N/A"/>
    <s v="10 - FONDO GENERAL"/>
    <s v="(en blanco)"/>
    <s v="99 - MULTIPROVINCIAL"/>
    <n v="14702450"/>
    <n v="389450"/>
  </r>
  <r>
    <s v="2024"/>
    <x v="0"/>
    <x v="0"/>
    <x v="0"/>
    <x v="0"/>
    <s v="2 - Poder Ejecutivo"/>
    <s v="0206 - MINISTERIO DE EDUCACIÓN"/>
    <s v="0001 - MINISTERIO DE EDUCACION"/>
    <x v="2"/>
    <x v="10"/>
    <x v="43"/>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2"/>
    <x v="10"/>
    <x v="43"/>
    <s v="2.2 - CONTRATACIÓN DE SERVICIOS"/>
    <s v="2.2.5 - ALQUILERES Y RENTAS"/>
    <s v="N"/>
    <s v="00 - N/A"/>
    <s v="10 - FONDO GENERAL"/>
    <s v="(en blanco)"/>
    <s v="99 - MULTIPROVINCIAL"/>
    <n v="10886200"/>
    <n v="5551497.0499999998"/>
  </r>
  <r>
    <s v="2024"/>
    <x v="0"/>
    <x v="0"/>
    <x v="0"/>
    <x v="0"/>
    <s v="2 - Poder Ejecutivo"/>
    <s v="0206 - MINISTERIO DE EDUCACIÓN"/>
    <s v="0001 - MINISTERIO DE EDUCACION"/>
    <x v="2"/>
    <x v="10"/>
    <x v="43"/>
    <s v="2.2 - CONTRATACIÓN DE SERVICIOS"/>
    <s v="2.2.8 - OTROS SERVICIOS NO INCLUIDOS EN CONCEPTOS ANTERIORES"/>
    <s v="N"/>
    <s v="00 - N/A"/>
    <s v="10 - FONDO GENERAL"/>
    <s v="(en blanco)"/>
    <s v="99 - MULTIPROVINCIAL"/>
    <n v="291744759"/>
    <n v="17054403.5"/>
  </r>
  <r>
    <s v="2024"/>
    <x v="0"/>
    <x v="0"/>
    <x v="0"/>
    <x v="0"/>
    <s v="2 - Poder Ejecutivo"/>
    <s v="0206 - MINISTERIO DE EDUCACIÓN"/>
    <s v="0001 - MINISTERIO DE EDUCACION"/>
    <x v="2"/>
    <x v="10"/>
    <x v="43"/>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2"/>
    <x v="10"/>
    <x v="43"/>
    <s v="2.3 - MATERIALES Y SUMINISTROS"/>
    <s v="2.3.2 - TEXTILES Y VESTUARIOS"/>
    <s v="N"/>
    <s v="00 - N/A"/>
    <s v="10 - FONDO GENERAL"/>
    <s v="(en blanco)"/>
    <s v="99 - MULTIPROVINCIAL"/>
    <n v="525400"/>
    <n v="0"/>
  </r>
  <r>
    <s v="2024"/>
    <x v="0"/>
    <x v="0"/>
    <x v="0"/>
    <x v="0"/>
    <s v="2 - Poder Ejecutivo"/>
    <s v="0206 - MINISTERIO DE EDUCACIÓN"/>
    <s v="0001 - MINISTERIO DE EDUCACION"/>
    <x v="2"/>
    <x v="10"/>
    <x v="43"/>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2"/>
    <x v="10"/>
    <x v="43"/>
    <s v="2.3 - MATERIALES Y SUMINISTROS"/>
    <s v="2.3.5 - CUERO, CAUCHO Y PLÁSTICO"/>
    <s v="N"/>
    <s v="00 - N/A"/>
    <s v="10 - FONDO GENERAL"/>
    <s v="(en blanco)"/>
    <s v="99 - MULTIPROVINCIAL"/>
    <n v="0"/>
    <n v="0"/>
  </r>
  <r>
    <s v="2024"/>
    <x v="0"/>
    <x v="0"/>
    <x v="0"/>
    <x v="0"/>
    <s v="2 - Poder Ejecutivo"/>
    <s v="0206 - MINISTERIO DE EDUCACIÓN"/>
    <s v="0001 - MINISTERIO DE EDUCACION"/>
    <x v="2"/>
    <x v="10"/>
    <x v="43"/>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2"/>
    <x v="10"/>
    <x v="44"/>
    <s v="2.1 - REMUNERACIONES Y CONTRIBUCIONES"/>
    <s v="2.1.1 - REMUNERACIONES"/>
    <s v="N"/>
    <s v="00 - N/A"/>
    <s v="10 - FONDO GENERAL"/>
    <s v="(en blanco)"/>
    <s v="99 - MULTIPROVINCIAL"/>
    <n v="2606271632"/>
    <n v="587944399.57999992"/>
  </r>
  <r>
    <s v="2024"/>
    <x v="0"/>
    <x v="0"/>
    <x v="0"/>
    <x v="0"/>
    <s v="2 - Poder Ejecutivo"/>
    <s v="0206 - MINISTERIO DE EDUCACIÓN"/>
    <s v="0001 - MINISTERIO DE EDUCACION"/>
    <x v="2"/>
    <x v="10"/>
    <x v="44"/>
    <s v="2.1 - REMUNERACIONES Y CONTRIBUCIONES"/>
    <s v="2.1.5 - CONTRIBUCIONES A LA SEGURIDAD SOCIAL"/>
    <s v="N"/>
    <s v="00 - N/A"/>
    <s v="10 - FONDO GENERAL"/>
    <s v="(en blanco)"/>
    <s v="99 - MULTIPROVINCIAL"/>
    <n v="407844504"/>
    <n v="96176628.269999996"/>
  </r>
  <r>
    <s v="2024"/>
    <x v="0"/>
    <x v="0"/>
    <x v="0"/>
    <x v="0"/>
    <s v="2 - Poder Ejecutivo"/>
    <s v="0206 - MINISTERIO DE EDUCACIÓN"/>
    <s v="0001 - MINISTERIO DE EDUCACION"/>
    <x v="2"/>
    <x v="10"/>
    <x v="44"/>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2"/>
    <x v="10"/>
    <x v="44"/>
    <s v="2.2 - CONTRATACIÓN DE SERVICIOS"/>
    <s v="2.2.3 - VIÁTICOS"/>
    <s v="N"/>
    <s v="00 - N/A"/>
    <s v="10 - FONDO GENERAL"/>
    <s v="(en blanco)"/>
    <s v="99 - MULTIPROVINCIAL"/>
    <n v="83720000"/>
    <n v="0"/>
  </r>
  <r>
    <s v="2024"/>
    <x v="0"/>
    <x v="0"/>
    <x v="0"/>
    <x v="0"/>
    <s v="2 - Poder Ejecutivo"/>
    <s v="0206 - MINISTERIO DE EDUCACIÓN"/>
    <s v="0001 - MINISTERIO DE EDUCACION"/>
    <x v="2"/>
    <x v="10"/>
    <x v="44"/>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2"/>
    <x v="10"/>
    <x v="44"/>
    <s v="2.2 - CONTRATACIÓN DE SERVICIOS"/>
    <s v="2.2.5 - ALQUILERES Y RENTAS"/>
    <s v="N"/>
    <s v="00 - N/A"/>
    <s v="10 - FONDO GENERAL"/>
    <s v="(en blanco)"/>
    <s v="99 - MULTIPROVINCIAL"/>
    <n v="3000000"/>
    <n v="0"/>
  </r>
  <r>
    <s v="2024"/>
    <x v="0"/>
    <x v="0"/>
    <x v="0"/>
    <x v="0"/>
    <s v="2 - Poder Ejecutivo"/>
    <s v="0206 - MINISTERIO DE EDUCACIÓN"/>
    <s v="0001 - MINISTERIO DE EDUCACION"/>
    <x v="2"/>
    <x v="10"/>
    <x v="44"/>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2"/>
    <x v="10"/>
    <x v="44"/>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2"/>
    <x v="10"/>
    <x v="44"/>
    <s v="2.3 - MATERIALES Y SUMINISTROS"/>
    <s v="2.3.2 - TEXTILES Y VESTUARIOS"/>
    <s v="N"/>
    <s v="00 - N/A"/>
    <s v="10 - FONDO GENERAL"/>
    <s v="(en blanco)"/>
    <s v="99 - MULTIPROVINCIAL"/>
    <n v="9229850"/>
    <n v="0"/>
  </r>
  <r>
    <s v="2024"/>
    <x v="0"/>
    <x v="0"/>
    <x v="0"/>
    <x v="0"/>
    <s v="2 - Poder Ejecutivo"/>
    <s v="0206 - MINISTERIO DE EDUCACIÓN"/>
    <s v="0001 - MINISTERIO DE EDUCACION"/>
    <x v="2"/>
    <x v="10"/>
    <x v="44"/>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2"/>
    <x v="10"/>
    <x v="44"/>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2"/>
    <x v="10"/>
    <x v="44"/>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2"/>
    <x v="10"/>
    <x v="45"/>
    <s v="2.1 - REMUNERACIONES Y CONTRIBUCIONES"/>
    <s v="2.1.1 - REMUNERACIONES"/>
    <s v="N"/>
    <s v="00 - N/A"/>
    <s v="10 - FONDO GENERAL"/>
    <s v="(en blanco)"/>
    <s v="99 - MULTIPROVINCIAL"/>
    <n v="6886639642"/>
    <n v="1123227073.9100001"/>
  </r>
  <r>
    <s v="2024"/>
    <x v="0"/>
    <x v="0"/>
    <x v="0"/>
    <x v="0"/>
    <s v="2 - Poder Ejecutivo"/>
    <s v="0206 - MINISTERIO DE EDUCACIÓN"/>
    <s v="0001 - MINISTERIO DE EDUCACION"/>
    <x v="2"/>
    <x v="10"/>
    <x v="45"/>
    <s v="2.1 - REMUNERACIONES Y CONTRIBUCIONES"/>
    <s v="2.1.5 - CONTRIBUCIONES A LA SEGURIDAD SOCIAL"/>
    <s v="N"/>
    <s v="00 - N/A"/>
    <s v="10 - FONDO GENERAL"/>
    <s v="(en blanco)"/>
    <s v="99 - MULTIPROVINCIAL"/>
    <n v="1089175712"/>
    <n v="191613140.10000014"/>
  </r>
  <r>
    <s v="2024"/>
    <x v="0"/>
    <x v="0"/>
    <x v="0"/>
    <x v="0"/>
    <s v="2 - Poder Ejecutivo"/>
    <s v="0206 - MINISTERIO DE EDUCACIÓN"/>
    <s v="0001 - MINISTERIO DE EDUCACION"/>
    <x v="2"/>
    <x v="10"/>
    <x v="45"/>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2"/>
    <x v="10"/>
    <x v="45"/>
    <s v="2.2 - CONTRATACIÓN DE SERVICIOS"/>
    <s v="2.2.3 - VIÁTICOS"/>
    <s v="N"/>
    <s v="00 - N/A"/>
    <s v="10 - FONDO GENERAL"/>
    <s v="(en blanco)"/>
    <s v="99 - MULTIPROVINCIAL"/>
    <n v="20011700"/>
    <n v="0"/>
  </r>
  <r>
    <s v="2024"/>
    <x v="0"/>
    <x v="0"/>
    <x v="0"/>
    <x v="0"/>
    <s v="2 - Poder Ejecutivo"/>
    <s v="0206 - MINISTERIO DE EDUCACIÓN"/>
    <s v="0001 - MINISTERIO DE EDUCACION"/>
    <x v="2"/>
    <x v="10"/>
    <x v="45"/>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2"/>
    <x v="10"/>
    <x v="45"/>
    <s v="2.2 - CONTRATACIÓN DE SERVICIOS"/>
    <s v="2.2.5 - ALQUILERES Y RENTAS"/>
    <s v="N"/>
    <s v="00 - N/A"/>
    <s v="10 - FONDO GENERAL"/>
    <s v="(en blanco)"/>
    <s v="99 - MULTIPROVINCIAL"/>
    <n v="20750000"/>
    <n v="4608694.3"/>
  </r>
  <r>
    <s v="2024"/>
    <x v="0"/>
    <x v="0"/>
    <x v="0"/>
    <x v="0"/>
    <s v="2 - Poder Ejecutivo"/>
    <s v="0206 - MINISTERIO DE EDUCACIÓN"/>
    <s v="0001 - MINISTERIO DE EDUCACION"/>
    <x v="2"/>
    <x v="10"/>
    <x v="45"/>
    <s v="2.2 - CONTRATACIÓN DE SERVICIOS"/>
    <s v="2.2.7 - SERVICIOS DE CONSERVACIÓN, REPARACIONES MENORES E INSTALACIONES TEMPORALES"/>
    <s v="N"/>
    <s v="00 - N/A"/>
    <s v="10 - FONDO GENERAL"/>
    <s v="(en blanco)"/>
    <s v="99 - MULTIPROVINCIAL"/>
    <n v="0"/>
    <n v="522230.57999999996"/>
  </r>
  <r>
    <s v="2024"/>
    <x v="0"/>
    <x v="0"/>
    <x v="0"/>
    <x v="0"/>
    <s v="2 - Poder Ejecutivo"/>
    <s v="0206 - MINISTERIO DE EDUCACIÓN"/>
    <s v="0001 - MINISTERIO DE EDUCACION"/>
    <x v="2"/>
    <x v="10"/>
    <x v="45"/>
    <s v="2.2 - CONTRATACIÓN DE SERVICIOS"/>
    <s v="2.2.8 - OTROS SERVICIOS NO INCLUIDOS EN CONCEPTOS ANTERIORES"/>
    <s v="N"/>
    <s v="00 - N/A"/>
    <s v="10 - FONDO GENERAL"/>
    <s v="(en blanco)"/>
    <s v="99 - MULTIPROVINCIAL"/>
    <n v="79170000"/>
    <n v="15788759.560000001"/>
  </r>
  <r>
    <s v="2024"/>
    <x v="0"/>
    <x v="0"/>
    <x v="0"/>
    <x v="0"/>
    <s v="2 - Poder Ejecutivo"/>
    <s v="0206 - MINISTERIO DE EDUCACIÓN"/>
    <s v="0001 - MINISTERIO DE EDUCACION"/>
    <x v="2"/>
    <x v="10"/>
    <x v="45"/>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2"/>
    <x v="10"/>
    <x v="45"/>
    <s v="2.3 - MATERIALES Y SUMINISTROS"/>
    <s v="2.3.2 - TEXTILES Y VESTUARIOS"/>
    <s v="N"/>
    <s v="00 - N/A"/>
    <s v="10 - FONDO GENERAL"/>
    <s v="(en blanco)"/>
    <s v="99 - MULTIPROVINCIAL"/>
    <n v="410800"/>
    <n v="0"/>
  </r>
  <r>
    <s v="2024"/>
    <x v="0"/>
    <x v="0"/>
    <x v="0"/>
    <x v="0"/>
    <s v="2 - Poder Ejecutivo"/>
    <s v="0206 - MINISTERIO DE EDUCACIÓN"/>
    <s v="0001 - MINISTERIO DE EDUCACION"/>
    <x v="2"/>
    <x v="10"/>
    <x v="45"/>
    <s v="2.3 - MATERIALES Y SUMINISTROS"/>
    <s v="2.3.3 - PAPEL, CARTÓN E IMPRESOS"/>
    <s v="N"/>
    <s v="00 - N/A"/>
    <s v="10 - FONDO GENERAL"/>
    <s v="(en blanco)"/>
    <s v="99 - MULTIPROVINCIAL"/>
    <n v="41650610"/>
    <n v="0"/>
  </r>
  <r>
    <s v="2024"/>
    <x v="0"/>
    <x v="0"/>
    <x v="0"/>
    <x v="0"/>
    <s v="2 - Poder Ejecutivo"/>
    <s v="0206 - MINISTERIO DE EDUCACIÓN"/>
    <s v="0001 - MINISTERIO DE EDUCACION"/>
    <x v="2"/>
    <x v="10"/>
    <x v="45"/>
    <s v="2.3 - MATERIALES Y SUMINISTROS"/>
    <s v="2.3.5 - CUERO, CAUCHO Y PLÁSTICO"/>
    <s v="N"/>
    <s v="00 - N/A"/>
    <s v="10 - FONDO GENERAL"/>
    <s v="(en blanco)"/>
    <s v="99 - MULTIPROVINCIAL"/>
    <n v="264000"/>
    <n v="0"/>
  </r>
  <r>
    <s v="2024"/>
    <x v="0"/>
    <x v="0"/>
    <x v="0"/>
    <x v="0"/>
    <s v="2 - Poder Ejecutivo"/>
    <s v="0206 - MINISTERIO DE EDUCACIÓN"/>
    <s v="0001 - MINISTERIO DE EDUCACION"/>
    <x v="2"/>
    <x v="10"/>
    <x v="45"/>
    <s v="2.3 - MATERIALES Y SUMINISTROS"/>
    <s v="2.3.6 - PRODUCTOS DE MINERALES, METÁLICOS Y NO METÁLICOS"/>
    <s v="N"/>
    <s v="00 - N/A"/>
    <s v="10 - FONDO GENERAL"/>
    <s v="(en blanco)"/>
    <s v="99 - MULTIPROVINCIAL"/>
    <n v="0"/>
    <n v="0"/>
  </r>
  <r>
    <s v="2024"/>
    <x v="0"/>
    <x v="0"/>
    <x v="0"/>
    <x v="0"/>
    <s v="2 - Poder Ejecutivo"/>
    <s v="0206 - MINISTERIO DE EDUCACIÓN"/>
    <s v="0001 - MINISTERIO DE EDUCACION"/>
    <x v="2"/>
    <x v="10"/>
    <x v="45"/>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2"/>
    <x v="10"/>
    <x v="45"/>
    <s v="2.3 - MATERIALES Y SUMINISTROS"/>
    <s v="2.3.9 - PRODUCTOS Y ÚTILES VARIOS"/>
    <s v="N"/>
    <s v="00 - N/A"/>
    <s v="10 - FONDO GENERAL"/>
    <s v="(en blanco)"/>
    <s v="99 - MULTIPROVINCIAL"/>
    <n v="1587467"/>
    <n v="9804102.2600000035"/>
  </r>
  <r>
    <s v="2024"/>
    <x v="0"/>
    <x v="0"/>
    <x v="0"/>
    <x v="0"/>
    <s v="2 - Poder Ejecutivo"/>
    <s v="0206 - MINISTERIO DE EDUCACIÓN"/>
    <s v="0001 - MINISTERIO DE EDUCACION"/>
    <x v="2"/>
    <x v="10"/>
    <x v="31"/>
    <s v="2.1 - REMUNERACIONES Y CONTRIBUCIONES"/>
    <s v="2.1.1 - REMUNERACIONES"/>
    <s v="N"/>
    <s v="00 - N/A"/>
    <s v="10 - FONDO GENERAL"/>
    <s v="(en blanco)"/>
    <s v="99 - MULTIPROVINCIAL"/>
    <n v="298288705"/>
    <n v="50142320.810000002"/>
  </r>
  <r>
    <s v="2024"/>
    <x v="0"/>
    <x v="0"/>
    <x v="0"/>
    <x v="0"/>
    <s v="2 - Poder Ejecutivo"/>
    <s v="0206 - MINISTERIO DE EDUCACIÓN"/>
    <s v="0001 - MINISTERIO DE EDUCACION"/>
    <x v="2"/>
    <x v="10"/>
    <x v="31"/>
    <s v="2.1 - REMUNERACIONES Y CONTRIBUCIONES"/>
    <s v="2.1.5 - CONTRIBUCIONES A LA SEGURIDAD SOCIAL"/>
    <s v="N"/>
    <s v="00 - N/A"/>
    <s v="10 - FONDO GENERAL"/>
    <s v="(en blanco)"/>
    <s v="99 - MULTIPROVINCIAL"/>
    <n v="46448474"/>
    <n v="8451966.3800000008"/>
  </r>
  <r>
    <s v="2024"/>
    <x v="0"/>
    <x v="0"/>
    <x v="0"/>
    <x v="0"/>
    <s v="2 - Poder Ejecutivo"/>
    <s v="0206 - MINISTERIO DE EDUCACIÓN"/>
    <s v="0001 - MINISTERIO DE EDUCACION"/>
    <x v="2"/>
    <x v="10"/>
    <x v="31"/>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2"/>
    <x v="10"/>
    <x v="31"/>
    <s v="2.2 - CONTRATACIÓN DE SERVICIOS"/>
    <s v="2.2.3 - VIÁTICOS"/>
    <s v="N"/>
    <s v="00 - N/A"/>
    <s v="10 - FONDO GENERAL"/>
    <s v="(en blanco)"/>
    <s v="99 - MULTIPROVINCIAL"/>
    <n v="863500"/>
    <n v="0"/>
  </r>
  <r>
    <s v="2024"/>
    <x v="0"/>
    <x v="0"/>
    <x v="0"/>
    <x v="0"/>
    <s v="2 - Poder Ejecutivo"/>
    <s v="0206 - MINISTERIO DE EDUCACIÓN"/>
    <s v="0001 - MINISTERIO DE EDUCACION"/>
    <x v="2"/>
    <x v="10"/>
    <x v="31"/>
    <s v="2.2 - CONTRATACIÓN DE SERVICIOS"/>
    <s v="2.2.4 - TRANSPORTE Y ALMACENAJE"/>
    <s v="N"/>
    <s v="00 - N/A"/>
    <s v="10 - FONDO GENERAL"/>
    <s v="(en blanco)"/>
    <s v="99 - MULTIPROVINCIAL"/>
    <n v="2754500"/>
    <n v="0"/>
  </r>
  <r>
    <s v="2024"/>
    <x v="0"/>
    <x v="0"/>
    <x v="0"/>
    <x v="0"/>
    <s v="2 - Poder Ejecutivo"/>
    <s v="0206 - MINISTERIO DE EDUCACIÓN"/>
    <s v="0001 - MINISTERIO DE EDUCACION"/>
    <x v="2"/>
    <x v="10"/>
    <x v="31"/>
    <s v="2.2 - CONTRATACIÓN DE SERVICIOS"/>
    <s v="2.2.5 - ALQUILERES Y RENTAS"/>
    <s v="N"/>
    <s v="00 - N/A"/>
    <s v="10 - FONDO GENERAL"/>
    <s v="(en blanco)"/>
    <s v="99 - MULTIPROVINCIAL"/>
    <n v="600000"/>
    <n v="0"/>
  </r>
  <r>
    <s v="2024"/>
    <x v="0"/>
    <x v="0"/>
    <x v="0"/>
    <x v="0"/>
    <s v="2 - Poder Ejecutivo"/>
    <s v="0206 - MINISTERIO DE EDUCACIÓN"/>
    <s v="0001 - MINISTERIO DE EDUCACION"/>
    <x v="2"/>
    <x v="10"/>
    <x v="31"/>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2"/>
    <x v="10"/>
    <x v="31"/>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2"/>
    <x v="10"/>
    <x v="31"/>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2"/>
    <x v="10"/>
    <x v="31"/>
    <s v="2.3 - MATERIALES Y SUMINISTROS"/>
    <s v="2.3.2 - TEXTILES Y VESTUARIOS"/>
    <s v="N"/>
    <s v="00 - N/A"/>
    <s v="10 - FONDO GENERAL"/>
    <s v="(en blanco)"/>
    <s v="99 - MULTIPROVINCIAL"/>
    <n v="26610000"/>
    <n v="0"/>
  </r>
  <r>
    <s v="2024"/>
    <x v="0"/>
    <x v="0"/>
    <x v="0"/>
    <x v="0"/>
    <s v="2 - Poder Ejecutivo"/>
    <s v="0206 - MINISTERIO DE EDUCACIÓN"/>
    <s v="0001 - MINISTERIO DE EDUCACION"/>
    <x v="2"/>
    <x v="10"/>
    <x v="31"/>
    <s v="2.3 - MATERIALES Y SUMINISTROS"/>
    <s v="2.3.3 - PAPEL, CARTÓN E IMPRESOS"/>
    <s v="N"/>
    <s v="00 - N/A"/>
    <s v="10 - FONDO GENERAL"/>
    <s v="(en blanco)"/>
    <s v="99 - MULTIPROVINCIAL"/>
    <n v="13392364"/>
    <n v="0"/>
  </r>
  <r>
    <s v="2024"/>
    <x v="0"/>
    <x v="0"/>
    <x v="0"/>
    <x v="0"/>
    <s v="2 - Poder Ejecutivo"/>
    <s v="0206 - MINISTERIO DE EDUCACIÓN"/>
    <s v="0001 - MINISTERIO DE EDUCACION"/>
    <x v="2"/>
    <x v="10"/>
    <x v="31"/>
    <s v="2.3 - MATERIALES Y SUMINISTROS"/>
    <s v="2.3.5 - CUERO, CAUCHO Y PLÁSTICO"/>
    <s v="N"/>
    <s v="00 - N/A"/>
    <s v="10 - FONDO GENERAL"/>
    <s v="(en blanco)"/>
    <s v="99 - MULTIPROVINCIAL"/>
    <n v="0"/>
    <n v="0"/>
  </r>
  <r>
    <s v="2024"/>
    <x v="0"/>
    <x v="0"/>
    <x v="0"/>
    <x v="0"/>
    <s v="2 - Poder Ejecutivo"/>
    <s v="0206 - MINISTERIO DE EDUCACIÓN"/>
    <s v="0001 - MINISTERIO DE EDUCACION"/>
    <x v="2"/>
    <x v="10"/>
    <x v="31"/>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2"/>
    <x v="10"/>
    <x v="31"/>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2"/>
    <x v="10"/>
    <x v="31"/>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2"/>
    <x v="10"/>
    <x v="40"/>
    <s v="2.1 - REMUNERACIONES Y CONTRIBUCIONES"/>
    <s v="2.1.1 - REMUNERACIONES"/>
    <s v="N"/>
    <s v="00 - N/A"/>
    <s v="10 - FONDO GENERAL"/>
    <s v="(en blanco)"/>
    <s v="99 - MULTIPROVINCIAL"/>
    <n v="27042000777"/>
    <n v="2526454306.4299998"/>
  </r>
  <r>
    <s v="2024"/>
    <x v="0"/>
    <x v="0"/>
    <x v="0"/>
    <x v="0"/>
    <s v="2 - Poder Ejecutivo"/>
    <s v="0206 - MINISTERIO DE EDUCACIÓN"/>
    <s v="0001 - MINISTERIO DE EDUCACION"/>
    <x v="2"/>
    <x v="10"/>
    <x v="40"/>
    <s v="2.1 - REMUNERACIONES Y CONTRIBUCIONES"/>
    <s v="2.1.2 - SOBRESUELDOS"/>
    <s v="N"/>
    <s v="00 - N/A"/>
    <s v="10 - FONDO GENERAL"/>
    <s v="(en blanco)"/>
    <s v="99 - MULTIPROVINCIAL"/>
    <n v="3584473105"/>
    <n v="98174558.959999993"/>
  </r>
  <r>
    <s v="2024"/>
    <x v="0"/>
    <x v="0"/>
    <x v="0"/>
    <x v="0"/>
    <s v="2 - Poder Ejecutivo"/>
    <s v="0206 - MINISTERIO DE EDUCACIÓN"/>
    <s v="0001 - MINISTERIO DE EDUCACION"/>
    <x v="2"/>
    <x v="10"/>
    <x v="40"/>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2"/>
    <x v="10"/>
    <x v="40"/>
    <s v="2.1 - REMUNERACIONES Y CONTRIBUCIONES"/>
    <s v="2.1.5 - CONTRIBUCIONES A LA SEGURIDAD SOCIAL"/>
    <s v="N"/>
    <s v="00 - N/A"/>
    <s v="10 - FONDO GENERAL"/>
    <s v="(en blanco)"/>
    <s v="99 - MULTIPROVINCIAL"/>
    <n v="2199513821"/>
    <n v="361682881.23000008"/>
  </r>
  <r>
    <s v="2024"/>
    <x v="0"/>
    <x v="0"/>
    <x v="0"/>
    <x v="0"/>
    <s v="2 - Poder Ejecutivo"/>
    <s v="0206 - MINISTERIO DE EDUCACIÓN"/>
    <s v="0001 - MINISTERIO DE EDUCACION"/>
    <x v="2"/>
    <x v="10"/>
    <x v="40"/>
    <s v="2.2 - CONTRATACIÓN DE SERVICIOS"/>
    <s v="2.2.1 - SERVICIOS BÁSICOS"/>
    <s v="N"/>
    <s v="00 - N/A"/>
    <s v="10 - FONDO GENERAL"/>
    <s v="(en blanco)"/>
    <s v="99 - MULTIPROVINCIAL"/>
    <n v="1691747108"/>
    <n v="1242816708.3300002"/>
  </r>
  <r>
    <s v="2024"/>
    <x v="0"/>
    <x v="0"/>
    <x v="0"/>
    <x v="0"/>
    <s v="2 - Poder Ejecutivo"/>
    <s v="0206 - MINISTERIO DE EDUCACIÓN"/>
    <s v="0001 - MINISTERIO DE EDUCACION"/>
    <x v="2"/>
    <x v="10"/>
    <x v="40"/>
    <s v="2.2 - CONTRATACIÓN DE SERVICIOS"/>
    <s v="2.2.2 - PUBLICIDAD, IMPRESIÓN Y ENCUADERNACIÓN"/>
    <s v="N"/>
    <s v="00 - N/A"/>
    <s v="10 - FONDO GENERAL"/>
    <s v="(en blanco)"/>
    <s v="99 - MULTIPROVINCIAL"/>
    <n v="422255272"/>
    <n v="1531539.7"/>
  </r>
  <r>
    <s v="2024"/>
    <x v="0"/>
    <x v="0"/>
    <x v="0"/>
    <x v="0"/>
    <s v="2 - Poder Ejecutivo"/>
    <s v="0206 - MINISTERIO DE EDUCACIÓN"/>
    <s v="0001 - MINISTERIO DE EDUCACION"/>
    <x v="2"/>
    <x v="10"/>
    <x v="40"/>
    <s v="2.2 - CONTRATACIÓN DE SERVICIOS"/>
    <s v="2.2.3 - VIÁTICOS"/>
    <s v="N"/>
    <s v="00 - N/A"/>
    <s v="10 - FONDO GENERAL"/>
    <s v="(en blanco)"/>
    <s v="99 - MULTIPROVINCIAL"/>
    <n v="414995881"/>
    <n v="7875680"/>
  </r>
  <r>
    <s v="2024"/>
    <x v="0"/>
    <x v="0"/>
    <x v="0"/>
    <x v="0"/>
    <s v="2 - Poder Ejecutivo"/>
    <s v="0206 - MINISTERIO DE EDUCACIÓN"/>
    <s v="0001 - MINISTERIO DE EDUCACION"/>
    <x v="2"/>
    <x v="10"/>
    <x v="40"/>
    <s v="2.2 - CONTRATACIÓN DE SERVICIOS"/>
    <s v="2.2.4 - TRANSPORTE Y ALMACENAJE"/>
    <s v="N"/>
    <s v="00 - N/A"/>
    <s v="10 - FONDO GENERAL"/>
    <s v="(en blanco)"/>
    <s v="99 - MULTIPROVINCIAL"/>
    <n v="148427249"/>
    <n v="106322051.47"/>
  </r>
  <r>
    <s v="2024"/>
    <x v="0"/>
    <x v="0"/>
    <x v="0"/>
    <x v="0"/>
    <s v="2 - Poder Ejecutivo"/>
    <s v="0206 - MINISTERIO DE EDUCACIÓN"/>
    <s v="0001 - MINISTERIO DE EDUCACION"/>
    <x v="2"/>
    <x v="10"/>
    <x v="40"/>
    <s v="2.2 - CONTRATACIÓN DE SERVICIOS"/>
    <s v="2.2.5 - ALQUILERES Y RENTAS"/>
    <s v="N"/>
    <s v="00 - N/A"/>
    <s v="10 - FONDO GENERAL"/>
    <s v="(en blanco)"/>
    <s v="99 - MULTIPROVINCIAL"/>
    <n v="696467868"/>
    <n v="133875598.3"/>
  </r>
  <r>
    <s v="2024"/>
    <x v="0"/>
    <x v="0"/>
    <x v="0"/>
    <x v="0"/>
    <s v="2 - Poder Ejecutivo"/>
    <s v="0206 - MINISTERIO DE EDUCACIÓN"/>
    <s v="0001 - MINISTERIO DE EDUCACION"/>
    <x v="2"/>
    <x v="10"/>
    <x v="40"/>
    <s v="2.2 - CONTRATACIÓN DE SERVICIOS"/>
    <s v="2.2.6 - SEGUROS"/>
    <s v="N"/>
    <s v="00 - N/A"/>
    <s v="10 - FONDO GENERAL"/>
    <s v="(en blanco)"/>
    <s v="99 - MULTIPROVINCIAL"/>
    <n v="177613200"/>
    <n v="75740771.680000007"/>
  </r>
  <r>
    <s v="2024"/>
    <x v="0"/>
    <x v="0"/>
    <x v="0"/>
    <x v="0"/>
    <s v="2 - Poder Ejecutivo"/>
    <s v="0206 - MINISTERIO DE EDUCACIÓN"/>
    <s v="0001 - MINISTERIO DE EDUCACION"/>
    <x v="2"/>
    <x v="10"/>
    <x v="40"/>
    <s v="2.2 - CONTRATACIÓN DE SERVICIOS"/>
    <s v="2.2.7 - SERVICIOS DE CONSERVACIÓN, REPARACIONES MENORES E INSTALACIONES TEMPORALES"/>
    <s v="N"/>
    <s v="00 - N/A"/>
    <s v="10 - FONDO GENERAL"/>
    <s v="(en blanco)"/>
    <s v="99 - MULTIPROVINCIAL"/>
    <n v="218495058"/>
    <n v="14185576.939999999"/>
  </r>
  <r>
    <s v="2024"/>
    <x v="0"/>
    <x v="0"/>
    <x v="0"/>
    <x v="0"/>
    <s v="2 - Poder Ejecutivo"/>
    <s v="0206 - MINISTERIO DE EDUCACIÓN"/>
    <s v="0001 - MINISTERIO DE EDUCACION"/>
    <x v="2"/>
    <x v="10"/>
    <x v="40"/>
    <s v="2.2 - CONTRATACIÓN DE SERVICIOS"/>
    <s v="2.2.8 - OTROS SERVICIOS NO INCLUIDOS EN CONCEPTOS ANTERIORES"/>
    <s v="N"/>
    <s v="00 - N/A"/>
    <s v="10 - FONDO GENERAL"/>
    <s v="(en blanco)"/>
    <s v="99 - MULTIPROVINCIAL"/>
    <n v="2537030080"/>
    <n v="88346436.699999988"/>
  </r>
  <r>
    <s v="2024"/>
    <x v="0"/>
    <x v="0"/>
    <x v="0"/>
    <x v="0"/>
    <s v="2 - Poder Ejecutivo"/>
    <s v="0206 - MINISTERIO DE EDUCACIÓN"/>
    <s v="0001 - MINISTERIO DE EDUCACION"/>
    <x v="2"/>
    <x v="10"/>
    <x v="40"/>
    <s v="2.2 - CONTRATACIÓN DE SERVICIOS"/>
    <s v="2.2.9 - OTRAS CONTRATACIONES DE SERVICIOS"/>
    <s v="N"/>
    <s v="00 - N/A"/>
    <s v="10 - FONDO GENERAL"/>
    <s v="(en blanco)"/>
    <s v="99 - MULTIPROVINCIAL"/>
    <n v="8181318573"/>
    <n v="5208943.9800000004"/>
  </r>
  <r>
    <s v="2024"/>
    <x v="0"/>
    <x v="0"/>
    <x v="0"/>
    <x v="0"/>
    <s v="2 - Poder Ejecutivo"/>
    <s v="0206 - MINISTERIO DE EDUCACIÓN"/>
    <s v="0001 - MINISTERIO DE EDUCACION"/>
    <x v="2"/>
    <x v="10"/>
    <x v="40"/>
    <s v="2.3 - MATERIALES Y SUMINISTROS"/>
    <s v="2.3.1 - ALIMENTOS Y PRODUCTOS AGROFORESTALES"/>
    <s v="N"/>
    <s v="00 - N/A"/>
    <s v="10 - FONDO GENERAL"/>
    <s v="(en blanco)"/>
    <s v="99 - MULTIPROVINCIAL"/>
    <n v="4971225"/>
    <n v="2022997.45"/>
  </r>
  <r>
    <s v="2024"/>
    <x v="0"/>
    <x v="0"/>
    <x v="0"/>
    <x v="0"/>
    <s v="2 - Poder Ejecutivo"/>
    <s v="0206 - MINISTERIO DE EDUCACIÓN"/>
    <s v="0001 - MINISTERIO DE EDUCACION"/>
    <x v="2"/>
    <x v="10"/>
    <x v="40"/>
    <s v="2.3 - MATERIALES Y SUMINISTROS"/>
    <s v="2.3.2 - TEXTILES Y VESTUARIOS"/>
    <s v="N"/>
    <s v="00 - N/A"/>
    <s v="10 - FONDO GENERAL"/>
    <s v="(en blanco)"/>
    <s v="99 - MULTIPROVINCIAL"/>
    <n v="100838214"/>
    <n v="382792"/>
  </r>
  <r>
    <s v="2024"/>
    <x v="0"/>
    <x v="0"/>
    <x v="0"/>
    <x v="0"/>
    <s v="2 - Poder Ejecutivo"/>
    <s v="0206 - MINISTERIO DE EDUCACIÓN"/>
    <s v="0001 - MINISTERIO DE EDUCACION"/>
    <x v="2"/>
    <x v="10"/>
    <x v="40"/>
    <s v="2.3 - MATERIALES Y SUMINISTROS"/>
    <s v="2.3.3 - PAPEL, CARTÓN E IMPRESOS"/>
    <s v="N"/>
    <s v="00 - N/A"/>
    <s v="10 - FONDO GENERAL"/>
    <s v="(en blanco)"/>
    <s v="99 - MULTIPROVINCIAL"/>
    <n v="113124337"/>
    <n v="23895"/>
  </r>
  <r>
    <s v="2024"/>
    <x v="0"/>
    <x v="0"/>
    <x v="0"/>
    <x v="0"/>
    <s v="2 - Poder Ejecutivo"/>
    <s v="0206 - MINISTERIO DE EDUCACIÓN"/>
    <s v="0001 - MINISTERIO DE EDUCACION"/>
    <x v="2"/>
    <x v="10"/>
    <x v="40"/>
    <s v="2.3 - MATERIALES Y SUMINISTROS"/>
    <s v="2.3.4 - PRODUCTOS FARMACÉUTICOS"/>
    <s v="N"/>
    <s v="00 - N/A"/>
    <s v="10 - FONDO GENERAL"/>
    <s v="(en blanco)"/>
    <s v="99 - MULTIPROVINCIAL"/>
    <n v="8448"/>
    <n v="0"/>
  </r>
  <r>
    <s v="2024"/>
    <x v="0"/>
    <x v="0"/>
    <x v="0"/>
    <x v="0"/>
    <s v="2 - Poder Ejecutivo"/>
    <s v="0206 - MINISTERIO DE EDUCACIÓN"/>
    <s v="0001 - MINISTERIO DE EDUCACION"/>
    <x v="2"/>
    <x v="10"/>
    <x v="40"/>
    <s v="2.3 - MATERIALES Y SUMINISTROS"/>
    <s v="2.3.5 - CUERO, CAUCHO Y PLÁSTICO"/>
    <s v="N"/>
    <s v="00 - N/A"/>
    <s v="10 - FONDO GENERAL"/>
    <s v="(en blanco)"/>
    <s v="99 - MULTIPROVINCIAL"/>
    <n v="98466850"/>
    <n v="2359507.6800000002"/>
  </r>
  <r>
    <s v="2024"/>
    <x v="0"/>
    <x v="0"/>
    <x v="0"/>
    <x v="0"/>
    <s v="2 - Poder Ejecutivo"/>
    <s v="0206 - MINISTERIO DE EDUCACIÓN"/>
    <s v="0001 - MINISTERIO DE EDUCACION"/>
    <x v="2"/>
    <x v="10"/>
    <x v="40"/>
    <s v="2.3 - MATERIALES Y SUMINISTROS"/>
    <s v="2.3.6 - PRODUCTOS DE MINERALES, METÁLICOS Y NO METÁLICOS"/>
    <s v="N"/>
    <s v="00 - N/A"/>
    <s v="10 - FONDO GENERAL"/>
    <s v="(en blanco)"/>
    <s v="99 - MULTIPROVINCIAL"/>
    <n v="6477192"/>
    <n v="1986453.07"/>
  </r>
  <r>
    <s v="2024"/>
    <x v="0"/>
    <x v="0"/>
    <x v="0"/>
    <x v="0"/>
    <s v="2 - Poder Ejecutivo"/>
    <s v="0206 - MINISTERIO DE EDUCACIÓN"/>
    <s v="0001 - MINISTERIO DE EDUCACION"/>
    <x v="2"/>
    <x v="10"/>
    <x v="40"/>
    <s v="2.3 - MATERIALES Y SUMINISTROS"/>
    <s v="2.3.7 - COMBUSTIBLES, LUBRICANTES, PRODUCTOS QUÍMICOS Y CONEXOS"/>
    <s v="N"/>
    <s v="00 - N/A"/>
    <s v="10 - FONDO GENERAL"/>
    <s v="(en blanco)"/>
    <s v="99 - MULTIPROVINCIAL"/>
    <n v="272485251"/>
    <n v="60865195.660000004"/>
  </r>
  <r>
    <s v="2024"/>
    <x v="0"/>
    <x v="0"/>
    <x v="0"/>
    <x v="0"/>
    <s v="2 - Poder Ejecutivo"/>
    <s v="0206 - MINISTERIO DE EDUCACIÓN"/>
    <s v="0001 - MINISTERIO DE EDUCACION"/>
    <x v="2"/>
    <x v="10"/>
    <x v="40"/>
    <s v="2.3 - MATERIALES Y SUMINISTROS"/>
    <s v="2.3.9 - PRODUCTOS Y ÚTILES VARIOS"/>
    <s v="N"/>
    <s v="00 - N/A"/>
    <s v="10 - FONDO GENERAL"/>
    <s v="(en blanco)"/>
    <s v="99 - MULTIPROVINCIAL"/>
    <n v="249024648"/>
    <n v="2023848.7"/>
  </r>
  <r>
    <s v="2024"/>
    <x v="0"/>
    <x v="0"/>
    <x v="0"/>
    <x v="0"/>
    <s v="2 - Poder Ejecutivo"/>
    <s v="0206 - MINISTERIO DE EDUCACIÓN"/>
    <s v="0001 - MINISTERIO DE EDUCACION"/>
    <x v="2"/>
    <x v="5"/>
    <x v="8"/>
    <s v="2.1 - REMUNERACIONES Y CONTRIBUCIONES"/>
    <s v="2.1.1 - REMUNERACIONES"/>
    <s v="N"/>
    <s v="00 - N/A"/>
    <s v="10 - FONDO GENERAL"/>
    <s v="(en blanco)"/>
    <s v="99 - MULTIPROVINCIAL"/>
    <n v="35434250"/>
    <n v="5419031.7200000007"/>
  </r>
  <r>
    <s v="2024"/>
    <x v="0"/>
    <x v="0"/>
    <x v="0"/>
    <x v="0"/>
    <s v="2 - Poder Ejecutivo"/>
    <s v="0206 - MINISTERIO DE EDUCACIÓN"/>
    <s v="0001 - MINISTERIO DE EDUCACION"/>
    <x v="2"/>
    <x v="5"/>
    <x v="8"/>
    <s v="2.1 - REMUNERACIONES Y CONTRIBUCIONES"/>
    <s v="2.1.5 - CONTRIBUCIONES A LA SEGURIDAD SOCIAL"/>
    <s v="N"/>
    <s v="00 - N/A"/>
    <s v="10 - FONDO GENERAL"/>
    <s v="(en blanco)"/>
    <s v="99 - MULTIPROVINCIAL"/>
    <n v="5339093"/>
    <n v="885469.30999999982"/>
  </r>
  <r>
    <s v="2024"/>
    <x v="0"/>
    <x v="0"/>
    <x v="0"/>
    <x v="0"/>
    <s v="2 - Poder Ejecutivo"/>
    <s v="0206 - MINISTERIO DE EDUCACIÓN"/>
    <s v="0001 - MINISTERIO DE EDUCACION"/>
    <x v="2"/>
    <x v="5"/>
    <x v="8"/>
    <s v="2.2 - CONTRATACIÓN DE SERVICIOS"/>
    <s v="2.2.3 - VIÁTICOS"/>
    <s v="N"/>
    <s v="00 - N/A"/>
    <s v="10 - FONDO GENERAL"/>
    <s v="(en blanco)"/>
    <s v="99 - MULTIPROVINCIAL"/>
    <n v="0"/>
    <n v="0"/>
  </r>
  <r>
    <s v="2024"/>
    <x v="0"/>
    <x v="0"/>
    <x v="0"/>
    <x v="0"/>
    <s v="2 - Poder Ejecutivo"/>
    <s v="0206 - MINISTERIO DE EDUCACIÓN"/>
    <s v="0001 - MINISTERIO DE EDUCACION"/>
    <x v="2"/>
    <x v="5"/>
    <x v="8"/>
    <s v="2.3 - MATERIALES Y SUMINISTROS"/>
    <s v="2.3.2 - TEXTILES Y VESTUARIOS"/>
    <s v="N"/>
    <s v="00 - N/A"/>
    <s v="10 - FONDO GENERAL"/>
    <s v="(en blanco)"/>
    <s v="99 - MULTIPROVINCIAL"/>
    <n v="0"/>
    <n v="0"/>
  </r>
  <r>
    <s v="2024"/>
    <x v="0"/>
    <x v="0"/>
    <x v="0"/>
    <x v="0"/>
    <s v="2 - Poder Ejecutivo"/>
    <s v="0206 - MINISTERIO DE EDUCACIÓN"/>
    <s v="0001 - MINISTERIO DE EDUCACION"/>
    <x v="2"/>
    <x v="5"/>
    <x v="8"/>
    <s v="2.3 - MATERIALES Y SUMINISTROS"/>
    <s v="2.3.3 - PAPEL, CARTÓN E IMPRESOS"/>
    <s v="N"/>
    <s v="00 - N/A"/>
    <s v="10 - FONDO GENERAL"/>
    <s v="(en blanco)"/>
    <s v="99 - MULTIPROVINCIAL"/>
    <n v="0"/>
    <n v="0"/>
  </r>
  <r>
    <s v="2024"/>
    <x v="0"/>
    <x v="0"/>
    <x v="0"/>
    <x v="0"/>
    <s v="2 - Poder Ejecutivo"/>
    <s v="0206 - MINISTERIO DE EDUCACIÓN"/>
    <s v="0001 - MINISTERIO DE EDUCACION"/>
    <x v="2"/>
    <x v="5"/>
    <x v="8"/>
    <s v="2.3 - MATERIALES Y SUMINISTROS"/>
    <s v="2.3.9 - PRODUCTOS Y ÚTILES VARIOS"/>
    <s v="N"/>
    <s v="00 - N/A"/>
    <s v="10 - FONDO GENERAL"/>
    <s v="(en blanco)"/>
    <s v="99 - MULTIPROVINCIAL"/>
    <n v="0"/>
    <n v="0"/>
  </r>
  <r>
    <s v="2024"/>
    <x v="0"/>
    <x v="0"/>
    <x v="0"/>
    <x v="0"/>
    <s v="2 - Poder Ejecutivo"/>
    <s v="0206 - MINISTERIO DE EDUCACIÓN"/>
    <s v="0002 - OFICINA DE COOPERACIÓN INTERNACIONAL (OCI)"/>
    <x v="2"/>
    <x v="10"/>
    <x v="40"/>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2"/>
    <x v="10"/>
    <x v="40"/>
    <s v="2.1 - REMUNERACIONES Y CONTRIBUCIONES"/>
    <s v="2.1.2 - SOBRESUELDOS"/>
    <s v="N"/>
    <s v="00 - N/A"/>
    <s v="10 - FONDO GENERAL"/>
    <s v="(en blanco)"/>
    <s v="99 - MULTIPROVINCIAL"/>
    <n v="9000000"/>
    <n v="598000"/>
  </r>
  <r>
    <s v="2024"/>
    <x v="0"/>
    <x v="0"/>
    <x v="0"/>
    <x v="0"/>
    <s v="2 - Poder Ejecutivo"/>
    <s v="0206 - MINISTERIO DE EDUCACIÓN"/>
    <s v="0002 - OFICINA DE COOPERACIÓN INTERNACIONAL (OCI)"/>
    <x v="2"/>
    <x v="10"/>
    <x v="40"/>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2"/>
    <x v="10"/>
    <x v="40"/>
    <s v="2.2 - CONTRATACIÓN DE SERVICIOS"/>
    <s v="2.2.1 - SERVICIOS BÁSICOS"/>
    <s v="N"/>
    <s v="00 - N/A"/>
    <s v="10 - FONDO GENERAL"/>
    <s v="(en blanco)"/>
    <s v="99 - MULTIPROVINCIAL"/>
    <n v="3860000"/>
    <n v="498321.80000000005"/>
  </r>
  <r>
    <s v="2024"/>
    <x v="0"/>
    <x v="0"/>
    <x v="0"/>
    <x v="0"/>
    <s v="2 - Poder Ejecutivo"/>
    <s v="0206 - MINISTERIO DE EDUCACIÓN"/>
    <s v="0002 - OFICINA DE COOPERACIÓN INTERNACIONAL (OCI)"/>
    <x v="2"/>
    <x v="10"/>
    <x v="40"/>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2"/>
    <x v="10"/>
    <x v="40"/>
    <s v="2.2 - CONTRATACIÓN DE SERVICIOS"/>
    <s v="2.2.3 - VIÁTICOS"/>
    <s v="N"/>
    <s v="00 - N/A"/>
    <s v="10 - FONDO GENERAL"/>
    <s v="(en blanco)"/>
    <s v="99 - MULTIPROVINCIAL"/>
    <n v="11000000"/>
    <n v="219850"/>
  </r>
  <r>
    <s v="2024"/>
    <x v="0"/>
    <x v="0"/>
    <x v="0"/>
    <x v="0"/>
    <s v="2 - Poder Ejecutivo"/>
    <s v="0206 - MINISTERIO DE EDUCACIÓN"/>
    <s v="0002 - OFICINA DE COOPERACIÓN INTERNACIONAL (OCI)"/>
    <x v="2"/>
    <x v="10"/>
    <x v="40"/>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2"/>
    <x v="10"/>
    <x v="40"/>
    <s v="2.2 - CONTRATACIÓN DE SERVICIOS"/>
    <s v="2.2.5 - ALQUILERES Y RENTAS"/>
    <s v="N"/>
    <s v="00 - N/A"/>
    <s v="10 - FONDO GENERAL"/>
    <s v="(en blanco)"/>
    <s v="99 - MULTIPROVINCIAL"/>
    <n v="15050000"/>
    <n v="164879.04000000001"/>
  </r>
  <r>
    <s v="2024"/>
    <x v="0"/>
    <x v="0"/>
    <x v="0"/>
    <x v="0"/>
    <s v="2 - Poder Ejecutivo"/>
    <s v="0206 - MINISTERIO DE EDUCACIÓN"/>
    <s v="0002 - OFICINA DE COOPERACIÓN INTERNACIONAL (OCI)"/>
    <x v="2"/>
    <x v="10"/>
    <x v="40"/>
    <s v="2.2 - CONTRATACIÓN DE SERVICIOS"/>
    <s v="2.2.6 - SEGUROS"/>
    <s v="N"/>
    <s v="00 - N/A"/>
    <s v="10 - FONDO GENERAL"/>
    <s v="(en blanco)"/>
    <s v="99 - MULTIPROVINCIAL"/>
    <n v="3400000"/>
    <n v="222557.28"/>
  </r>
  <r>
    <s v="2024"/>
    <x v="0"/>
    <x v="0"/>
    <x v="0"/>
    <x v="0"/>
    <s v="2 - Poder Ejecutivo"/>
    <s v="0206 - MINISTERIO DE EDUCACIÓN"/>
    <s v="0002 - OFICINA DE COOPERACIÓN INTERNACIONAL (OCI)"/>
    <x v="2"/>
    <x v="10"/>
    <x v="40"/>
    <s v="2.2 - CONTRATACIÓN DE SERVICIOS"/>
    <s v="2.2.7 - SERVICIOS DE CONSERVACIÓN, REPARACIONES MENORES E INSTALACIONES TEMPORALES"/>
    <s v="N"/>
    <s v="00 - N/A"/>
    <s v="10 - FONDO GENERAL"/>
    <s v="(en blanco)"/>
    <s v="99 - MULTIPROVINCIAL"/>
    <n v="205000000"/>
    <n v="46978.01"/>
  </r>
  <r>
    <s v="2024"/>
    <x v="0"/>
    <x v="0"/>
    <x v="0"/>
    <x v="0"/>
    <s v="2 - Poder Ejecutivo"/>
    <s v="0206 - MINISTERIO DE EDUCACIÓN"/>
    <s v="0002 - OFICINA DE COOPERACIÓN INTERNACIONAL (OCI)"/>
    <x v="2"/>
    <x v="10"/>
    <x v="40"/>
    <s v="2.2 - CONTRATACIÓN DE SERVICIOS"/>
    <s v="2.2.8 - OTROS SERVICIOS NO INCLUIDOS EN CONCEPTOS ANTERIORES"/>
    <s v="N"/>
    <s v="00 - N/A"/>
    <s v="10 - FONDO GENERAL"/>
    <s v="(en blanco)"/>
    <s v="99 - MULTIPROVINCIAL"/>
    <n v="138800000"/>
    <n v="4690275.78"/>
  </r>
  <r>
    <s v="2024"/>
    <x v="0"/>
    <x v="0"/>
    <x v="0"/>
    <x v="0"/>
    <s v="2 - Poder Ejecutivo"/>
    <s v="0206 - MINISTERIO DE EDUCACIÓN"/>
    <s v="0002 - OFICINA DE COOPERACIÓN INTERNACIONAL (OCI)"/>
    <x v="2"/>
    <x v="10"/>
    <x v="40"/>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2"/>
    <x v="10"/>
    <x v="40"/>
    <s v="2.3 - MATERIALES Y SUMINISTROS"/>
    <s v="2.3.1 - ALIMENTOS Y PRODUCTOS AGROFORESTALES"/>
    <s v="N"/>
    <s v="00 - N/A"/>
    <s v="10 - FONDO GENERAL"/>
    <s v="(en blanco)"/>
    <s v="99 - MULTIPROVINCIAL"/>
    <n v="3300000"/>
    <n v="34305"/>
  </r>
  <r>
    <s v="2024"/>
    <x v="0"/>
    <x v="0"/>
    <x v="0"/>
    <x v="0"/>
    <s v="2 - Poder Ejecutivo"/>
    <s v="0206 - MINISTERIO DE EDUCACIÓN"/>
    <s v="0002 - OFICINA DE COOPERACIÓN INTERNACIONAL (OCI)"/>
    <x v="2"/>
    <x v="10"/>
    <x v="40"/>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2"/>
    <x v="10"/>
    <x v="40"/>
    <s v="2.3 - MATERIALES Y SUMINISTROS"/>
    <s v="2.3.3 - PAPEL, CARTÓN E IMPRESOS"/>
    <s v="N"/>
    <s v="00 - N/A"/>
    <s v="10 - FONDO GENERAL"/>
    <s v="(en blanco)"/>
    <s v="99 - MULTIPROVINCIAL"/>
    <n v="3500000"/>
    <n v="12744"/>
  </r>
  <r>
    <s v="2024"/>
    <x v="0"/>
    <x v="0"/>
    <x v="0"/>
    <x v="0"/>
    <s v="2 - Poder Ejecutivo"/>
    <s v="0206 - MINISTERIO DE EDUCACIÓN"/>
    <s v="0002 - OFICINA DE COOPERACIÓN INTERNACIONAL (OCI)"/>
    <x v="2"/>
    <x v="10"/>
    <x v="40"/>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2"/>
    <x v="10"/>
    <x v="40"/>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2"/>
    <x v="10"/>
    <x v="40"/>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2"/>
    <x v="10"/>
    <x v="40"/>
    <s v="2.3 - MATERIALES Y SUMINISTROS"/>
    <s v="2.3.9 - PRODUCTOS Y ÚTILES VARIOS"/>
    <s v="N"/>
    <s v="00 - N/A"/>
    <s v="10 - FONDO GENERAL"/>
    <s v="(en blanco)"/>
    <s v="99 - MULTIPROVINCIAL"/>
    <n v="175500000"/>
    <n v="1621490.4400000002"/>
  </r>
  <r>
    <s v="2024"/>
    <x v="0"/>
    <x v="0"/>
    <x v="0"/>
    <x v="0"/>
    <s v="2 - Poder Ejecutivo"/>
    <s v="0206 - MINISTERIO DE EDUCACIÓN"/>
    <s v="0004 - INSTITUTO NACIONAL DE EDUCACIÓN FISICA"/>
    <x v="2"/>
    <x v="8"/>
    <x v="34"/>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2"/>
    <x v="8"/>
    <x v="34"/>
    <s v="2.2 - CONTRATACIÓN DE SERVICIOS"/>
    <s v="2.2.3 - VIÁTICOS"/>
    <s v="N"/>
    <s v="00 - N/A"/>
    <s v="10 - FONDO GENERAL"/>
    <s v="(en blanco)"/>
    <s v="99 - MULTIPROVINCIAL"/>
    <n v="6000000"/>
    <n v="340200"/>
  </r>
  <r>
    <s v="2024"/>
    <x v="0"/>
    <x v="0"/>
    <x v="0"/>
    <x v="0"/>
    <s v="2 - Poder Ejecutivo"/>
    <s v="0206 - MINISTERIO DE EDUCACIÓN"/>
    <s v="0004 - INSTITUTO NACIONAL DE EDUCACIÓN FISICA"/>
    <x v="2"/>
    <x v="8"/>
    <x v="34"/>
    <s v="2.2 - CONTRATACIÓN DE SERVICIOS"/>
    <s v="2.2.8 - OTROS SERVICIOS NO INCLUIDOS EN CONCEPTOS ANTERIORES"/>
    <s v="N"/>
    <s v="00 - N/A"/>
    <s v="10 - FONDO GENERAL"/>
    <s v="(en blanco)"/>
    <s v="99 - MULTIPROVINCIAL"/>
    <n v="27000000"/>
    <n v="389882"/>
  </r>
  <r>
    <s v="2024"/>
    <x v="0"/>
    <x v="0"/>
    <x v="0"/>
    <x v="0"/>
    <s v="2 - Poder Ejecutivo"/>
    <s v="0206 - MINISTERIO DE EDUCACIÓN"/>
    <s v="0004 - INSTITUTO NACIONAL DE EDUCACIÓN FISICA"/>
    <x v="2"/>
    <x v="8"/>
    <x v="34"/>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2"/>
    <x v="10"/>
    <x v="46"/>
    <s v="2.1 - REMUNERACIONES Y CONTRIBUCIONES"/>
    <s v="2.1.1 - REMUNERACIONES"/>
    <s v="N"/>
    <s v="00 - N/A"/>
    <s v="10 - FONDO GENERAL"/>
    <s v="(en blanco)"/>
    <s v="99 - MULTIPROVINCIAL"/>
    <n v="467999998"/>
    <n v="48762158.120000005"/>
  </r>
  <r>
    <s v="2024"/>
    <x v="0"/>
    <x v="0"/>
    <x v="0"/>
    <x v="0"/>
    <s v="2 - Poder Ejecutivo"/>
    <s v="0206 - MINISTERIO DE EDUCACIÓN"/>
    <s v="0004 - INSTITUTO NACIONAL DE EDUCACIÓN FISICA"/>
    <x v="2"/>
    <x v="10"/>
    <x v="46"/>
    <s v="2.1 - REMUNERACIONES Y CONTRIBUCIONES"/>
    <s v="2.1.2 - SOBRESUELDOS"/>
    <s v="N"/>
    <s v="00 - N/A"/>
    <s v="10 - FONDO GENERAL"/>
    <s v="(en blanco)"/>
    <s v="99 - MULTIPROVINCIAL"/>
    <n v="28700000"/>
    <n v="2800000"/>
  </r>
  <r>
    <s v="2024"/>
    <x v="0"/>
    <x v="0"/>
    <x v="0"/>
    <x v="0"/>
    <s v="2 - Poder Ejecutivo"/>
    <s v="0206 - MINISTERIO DE EDUCACIÓN"/>
    <s v="0004 - INSTITUTO NACIONAL DE EDUCACIÓN FISICA"/>
    <x v="2"/>
    <x v="10"/>
    <x v="46"/>
    <s v="2.1 - REMUNERACIONES Y CONTRIBUCIONES"/>
    <s v="2.1.5 - CONTRIBUCIONES A LA SEGURIDAD SOCIAL"/>
    <s v="N"/>
    <s v="00 - N/A"/>
    <s v="10 - FONDO GENERAL"/>
    <s v="(en blanco)"/>
    <s v="99 - MULTIPROVINCIAL"/>
    <n v="65950215"/>
    <n v="7623287.5299999993"/>
  </r>
  <r>
    <s v="2024"/>
    <x v="0"/>
    <x v="0"/>
    <x v="0"/>
    <x v="0"/>
    <s v="2 - Poder Ejecutivo"/>
    <s v="0206 - MINISTERIO DE EDUCACIÓN"/>
    <s v="0004 - INSTITUTO NACIONAL DE EDUCACIÓN FISICA"/>
    <x v="2"/>
    <x v="10"/>
    <x v="46"/>
    <s v="2.2 - CONTRATACIÓN DE SERVICIOS"/>
    <s v="2.2.1 - SERVICIOS BÁSICOS"/>
    <s v="N"/>
    <s v="00 - N/A"/>
    <s v="10 - FONDO GENERAL"/>
    <s v="(en blanco)"/>
    <s v="99 - MULTIPROVINCIAL"/>
    <n v="7000000"/>
    <n v="1102517.8800000001"/>
  </r>
  <r>
    <s v="2024"/>
    <x v="0"/>
    <x v="0"/>
    <x v="0"/>
    <x v="0"/>
    <s v="2 - Poder Ejecutivo"/>
    <s v="0206 - MINISTERIO DE EDUCACIÓN"/>
    <s v="0004 - INSTITUTO NACIONAL DE EDUCACIÓN FISICA"/>
    <x v="2"/>
    <x v="10"/>
    <x v="46"/>
    <s v="2.2 - CONTRATACIÓN DE SERVICIOS"/>
    <s v="2.2.2 - PUBLICIDAD, IMPRESIÓN Y ENCUADERNACIÓN"/>
    <s v="N"/>
    <s v="00 - N/A"/>
    <s v="10 - FONDO GENERAL"/>
    <s v="(en blanco)"/>
    <s v="99 - MULTIPROVINCIAL"/>
    <n v="5500000"/>
    <n v="89899.06"/>
  </r>
  <r>
    <s v="2024"/>
    <x v="0"/>
    <x v="0"/>
    <x v="0"/>
    <x v="0"/>
    <s v="2 - Poder Ejecutivo"/>
    <s v="0206 - MINISTERIO DE EDUCACIÓN"/>
    <s v="0004 - INSTITUTO NACIONAL DE EDUCACIÓN FISICA"/>
    <x v="2"/>
    <x v="10"/>
    <x v="46"/>
    <s v="2.2 - CONTRATACIÓN DE SERVICIOS"/>
    <s v="2.2.3 - VIÁTICOS"/>
    <s v="N"/>
    <s v="00 - N/A"/>
    <s v="10 - FONDO GENERAL"/>
    <s v="(en blanco)"/>
    <s v="99 - MULTIPROVINCIAL"/>
    <n v="2500000"/>
    <n v="772450"/>
  </r>
  <r>
    <s v="2024"/>
    <x v="0"/>
    <x v="0"/>
    <x v="0"/>
    <x v="0"/>
    <s v="2 - Poder Ejecutivo"/>
    <s v="0206 - MINISTERIO DE EDUCACIÓN"/>
    <s v="0004 - INSTITUTO NACIONAL DE EDUCACIÓN FISICA"/>
    <x v="2"/>
    <x v="10"/>
    <x v="46"/>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2"/>
    <x v="10"/>
    <x v="46"/>
    <s v="2.2 - CONTRATACIÓN DE SERVICIOS"/>
    <s v="2.2.5 - ALQUILERES Y RENTAS"/>
    <s v="N"/>
    <s v="00 - N/A"/>
    <s v="10 - FONDO GENERAL"/>
    <s v="(en blanco)"/>
    <s v="99 - MULTIPROVINCIAL"/>
    <n v="19500000"/>
    <n v="853328.8"/>
  </r>
  <r>
    <s v="2024"/>
    <x v="0"/>
    <x v="0"/>
    <x v="0"/>
    <x v="0"/>
    <s v="2 - Poder Ejecutivo"/>
    <s v="0206 - MINISTERIO DE EDUCACIÓN"/>
    <s v="0004 - INSTITUTO NACIONAL DE EDUCACIÓN FISICA"/>
    <x v="2"/>
    <x v="10"/>
    <x v="46"/>
    <s v="2.2 - CONTRATACIÓN DE SERVICIOS"/>
    <s v="2.2.6 - SEGUROS"/>
    <s v="N"/>
    <s v="00 - N/A"/>
    <s v="10 - FONDO GENERAL"/>
    <s v="(en blanco)"/>
    <s v="99 - MULTIPROVINCIAL"/>
    <n v="4000000"/>
    <n v="2522605.77"/>
  </r>
  <r>
    <s v="2024"/>
    <x v="0"/>
    <x v="0"/>
    <x v="0"/>
    <x v="0"/>
    <s v="2 - Poder Ejecutivo"/>
    <s v="0206 - MINISTERIO DE EDUCACIÓN"/>
    <s v="0004 - INSTITUTO NACIONAL DE EDUCACIÓN FISICA"/>
    <x v="2"/>
    <x v="10"/>
    <x v="46"/>
    <s v="2.2 - CONTRATACIÓN DE SERVICIOS"/>
    <s v="2.2.7 - SERVICIOS DE CONSERVACIÓN, REPARACIONES MENORES E INSTALACIONES TEMPORALES"/>
    <s v="N"/>
    <s v="00 - N/A"/>
    <s v="10 - FONDO GENERAL"/>
    <s v="(en blanco)"/>
    <s v="99 - MULTIPROVINCIAL"/>
    <n v="9400000"/>
    <n v="781160"/>
  </r>
  <r>
    <s v="2024"/>
    <x v="0"/>
    <x v="0"/>
    <x v="0"/>
    <x v="0"/>
    <s v="2 - Poder Ejecutivo"/>
    <s v="0206 - MINISTERIO DE EDUCACIÓN"/>
    <s v="0004 - INSTITUTO NACIONAL DE EDUCACIÓN FISICA"/>
    <x v="2"/>
    <x v="10"/>
    <x v="46"/>
    <s v="2.2 - CONTRATACIÓN DE SERVICIOS"/>
    <s v="2.2.8 - OTROS SERVICIOS NO INCLUIDOS EN CONCEPTOS ANTERIORES"/>
    <s v="N"/>
    <s v="00 - N/A"/>
    <s v="10 - FONDO GENERAL"/>
    <s v="(en blanco)"/>
    <s v="99 - MULTIPROVINCIAL"/>
    <n v="13645000"/>
    <n v="216379.99"/>
  </r>
  <r>
    <s v="2024"/>
    <x v="0"/>
    <x v="0"/>
    <x v="0"/>
    <x v="0"/>
    <s v="2 - Poder Ejecutivo"/>
    <s v="0206 - MINISTERIO DE EDUCACIÓN"/>
    <s v="0004 - INSTITUTO NACIONAL DE EDUCACIÓN FISICA"/>
    <x v="2"/>
    <x v="10"/>
    <x v="46"/>
    <s v="2.2 - CONTRATACIÓN DE SERVICIOS"/>
    <s v="2.2.9 - OTRAS CONTRATACIONES DE SERVICIOS"/>
    <s v="N"/>
    <s v="00 - N/A"/>
    <s v="10 - FONDO GENERAL"/>
    <s v="(en blanco)"/>
    <s v="99 - MULTIPROVINCIAL"/>
    <n v="25400000"/>
    <n v="172289.99"/>
  </r>
  <r>
    <s v="2024"/>
    <x v="0"/>
    <x v="0"/>
    <x v="0"/>
    <x v="0"/>
    <s v="2 - Poder Ejecutivo"/>
    <s v="0206 - MINISTERIO DE EDUCACIÓN"/>
    <s v="0004 - INSTITUTO NACIONAL DE EDUCACIÓN FISICA"/>
    <x v="2"/>
    <x v="10"/>
    <x v="46"/>
    <s v="2.3 - MATERIALES Y SUMINISTROS"/>
    <s v="2.3.1 - ALIMENTOS Y PRODUCTOS AGROFORESTALES"/>
    <s v="N"/>
    <s v="00 - N/A"/>
    <s v="10 - FONDO GENERAL"/>
    <s v="(en blanco)"/>
    <s v="99 - MULTIPROVINCIAL"/>
    <n v="15050000"/>
    <n v="68088.259999999995"/>
  </r>
  <r>
    <s v="2024"/>
    <x v="0"/>
    <x v="0"/>
    <x v="0"/>
    <x v="0"/>
    <s v="2 - Poder Ejecutivo"/>
    <s v="0206 - MINISTERIO DE EDUCACIÓN"/>
    <s v="0004 - INSTITUTO NACIONAL DE EDUCACIÓN FISICA"/>
    <x v="2"/>
    <x v="10"/>
    <x v="46"/>
    <s v="2.3 - MATERIALES Y SUMINISTROS"/>
    <s v="2.3.2 - TEXTILES Y VESTUARIOS"/>
    <s v="N"/>
    <s v="00 - N/A"/>
    <s v="10 - FONDO GENERAL"/>
    <s v="(en blanco)"/>
    <s v="99 - MULTIPROVINCIAL"/>
    <n v="7000000"/>
    <n v="107970"/>
  </r>
  <r>
    <s v="2024"/>
    <x v="0"/>
    <x v="0"/>
    <x v="0"/>
    <x v="0"/>
    <s v="2 - Poder Ejecutivo"/>
    <s v="0206 - MINISTERIO DE EDUCACIÓN"/>
    <s v="0004 - INSTITUTO NACIONAL DE EDUCACIÓN FISICA"/>
    <x v="2"/>
    <x v="10"/>
    <x v="46"/>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2"/>
    <x v="10"/>
    <x v="46"/>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2"/>
    <x v="10"/>
    <x v="46"/>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2"/>
    <x v="10"/>
    <x v="46"/>
    <s v="2.3 - MATERIALES Y SUMINISTROS"/>
    <s v="2.3.6 - PRODUCTOS DE MINERALES, METÁLICOS Y NO METÁLICOS"/>
    <s v="N"/>
    <s v="00 - N/A"/>
    <s v="10 - FONDO GENERAL"/>
    <s v="(en blanco)"/>
    <s v="99 - MULTIPROVINCIAL"/>
    <n v="10360000"/>
    <n v="1493785.6000000001"/>
  </r>
  <r>
    <s v="2024"/>
    <x v="0"/>
    <x v="0"/>
    <x v="0"/>
    <x v="0"/>
    <s v="2 - Poder Ejecutivo"/>
    <s v="0206 - MINISTERIO DE EDUCACIÓN"/>
    <s v="0004 - INSTITUTO NACIONAL DE EDUCACIÓN FISICA"/>
    <x v="2"/>
    <x v="10"/>
    <x v="46"/>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2"/>
    <x v="10"/>
    <x v="46"/>
    <s v="2.3 - MATERIALES Y SUMINISTROS"/>
    <s v="2.3.9 - PRODUCTOS Y ÚTILES VARIOS"/>
    <s v="N"/>
    <s v="00 - N/A"/>
    <s v="10 - FONDO GENERAL"/>
    <s v="(en blanco)"/>
    <s v="99 - MULTIPROVINCIAL"/>
    <n v="20299999"/>
    <n v="43000"/>
  </r>
  <r>
    <s v="2024"/>
    <x v="0"/>
    <x v="0"/>
    <x v="0"/>
    <x v="0"/>
    <s v="2 - Poder Ejecutivo"/>
    <s v="0206 - MINISTERIO DE EDUCACIÓN"/>
    <s v="0005 - INSTITUTO NACIONAL DE BIENESTAR MAGISTERIAL"/>
    <x v="2"/>
    <x v="10"/>
    <x v="40"/>
    <s v="2.1 - REMUNERACIONES Y CONTRIBUCIONES"/>
    <s v="2.1.1 - REMUNERACIONES"/>
    <s v="N"/>
    <s v="00 - N/A"/>
    <s v="10 - FONDO GENERAL"/>
    <s v="(en blanco)"/>
    <s v="99 - MULTIPROVINCIAL"/>
    <n v="139881636"/>
    <n v="18781103.879999999"/>
  </r>
  <r>
    <s v="2024"/>
    <x v="0"/>
    <x v="0"/>
    <x v="0"/>
    <x v="0"/>
    <s v="2 - Poder Ejecutivo"/>
    <s v="0206 - MINISTERIO DE EDUCACIÓN"/>
    <s v="0005 - INSTITUTO NACIONAL DE BIENESTAR MAGISTERIAL"/>
    <x v="2"/>
    <x v="10"/>
    <x v="40"/>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2"/>
    <x v="10"/>
    <x v="40"/>
    <s v="2.1 - REMUNERACIONES Y CONTRIBUCIONES"/>
    <s v="2.1.5 - CONTRIBUCIONES A LA SEGURIDAD SOCIAL"/>
    <s v="N"/>
    <s v="00 - N/A"/>
    <s v="10 - FONDO GENERAL"/>
    <s v="(en blanco)"/>
    <s v="99 - MULTIPROVINCIAL"/>
    <n v="19304784"/>
    <n v="2844409.8000000003"/>
  </r>
  <r>
    <s v="2024"/>
    <x v="0"/>
    <x v="0"/>
    <x v="0"/>
    <x v="0"/>
    <s v="2 - Poder Ejecutivo"/>
    <s v="0206 - MINISTERIO DE EDUCACIÓN"/>
    <s v="0005 - INSTITUTO NACIONAL DE BIENESTAR MAGISTERIAL"/>
    <x v="2"/>
    <x v="10"/>
    <x v="40"/>
    <s v="2.2 - CONTRATACIÓN DE SERVICIOS"/>
    <s v="2.2.1 - SERVICIOS BÁSICOS"/>
    <s v="N"/>
    <s v="00 - N/A"/>
    <s v="10 - FONDO GENERAL"/>
    <s v="(en blanco)"/>
    <s v="99 - MULTIPROVINCIAL"/>
    <n v="7982375"/>
    <n v="1263571.0499999998"/>
  </r>
  <r>
    <s v="2024"/>
    <x v="0"/>
    <x v="0"/>
    <x v="0"/>
    <x v="0"/>
    <s v="2 - Poder Ejecutivo"/>
    <s v="0206 - MINISTERIO DE EDUCACIÓN"/>
    <s v="0005 - INSTITUTO NACIONAL DE BIENESTAR MAGISTERIAL"/>
    <x v="2"/>
    <x v="10"/>
    <x v="40"/>
    <s v="2.2 - CONTRATACIÓN DE SERVICIOS"/>
    <s v="2.2.6 - SEGUROS"/>
    <s v="N"/>
    <s v="00 - N/A"/>
    <s v="10 - FONDO GENERAL"/>
    <s v="(en blanco)"/>
    <s v="99 - MULTIPROVINCIAL"/>
    <n v="465298476"/>
    <n v="77549746"/>
  </r>
  <r>
    <s v="2024"/>
    <x v="0"/>
    <x v="0"/>
    <x v="0"/>
    <x v="0"/>
    <s v="2 - Poder Ejecutivo"/>
    <s v="0206 - MINISTERIO DE EDUCACIÓN"/>
    <s v="0005 - INSTITUTO NACIONAL DE BIENESTAR MAGISTERIAL"/>
    <x v="2"/>
    <x v="10"/>
    <x v="40"/>
    <s v="2.2 - CONTRATACIÓN DE SERVICIOS"/>
    <s v="2.2.7 - SERVICIOS DE CONSERVACIÓN, REPARACIONES MENORES E INSTALACIONES TEMPORALES"/>
    <s v="N"/>
    <s v="00 - N/A"/>
    <s v="10 - FONDO GENERAL"/>
    <s v="(en blanco)"/>
    <s v="99 - MULTIPROVINCIAL"/>
    <n v="0"/>
    <n v="0"/>
  </r>
  <r>
    <s v="2024"/>
    <x v="0"/>
    <x v="0"/>
    <x v="0"/>
    <x v="0"/>
    <s v="2 - Poder Ejecutivo"/>
    <s v="0206 - MINISTERIO DE EDUCACIÓN"/>
    <s v="0005 - INSTITUTO NACIONAL DE BIENESTAR MAGISTERIAL"/>
    <x v="2"/>
    <x v="10"/>
    <x v="40"/>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2"/>
    <x v="10"/>
    <x v="40"/>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2"/>
    <x v="10"/>
    <x v="40"/>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2"/>
    <x v="10"/>
    <x v="40"/>
    <s v="2.3 - MATERIALES Y SUMINISTROS"/>
    <s v="2.3.7 - COMBUSTIBLES, LUBRICANTES, PRODUCTOS QUÍMICOS Y CONEXOS"/>
    <s v="N"/>
    <s v="00 - N/A"/>
    <s v="10 - FONDO GENERAL"/>
    <s v="(en blanco)"/>
    <s v="99 - MULTIPROVINCIAL"/>
    <n v="9408000"/>
    <n v="1403000"/>
  </r>
  <r>
    <s v="2024"/>
    <x v="0"/>
    <x v="0"/>
    <x v="0"/>
    <x v="0"/>
    <s v="2 - Poder Ejecutivo"/>
    <s v="0206 - MINISTERIO DE EDUCACIÓN"/>
    <s v="0005 - INSTITUTO NACIONAL DE BIENESTAR MAGISTERIAL"/>
    <x v="2"/>
    <x v="10"/>
    <x v="40"/>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2"/>
    <x v="10"/>
    <x v="46"/>
    <s v="2.1 - REMUNERACIONES Y CONTRIBUCIONES"/>
    <s v="2.1.1 - REMUNERACIONES"/>
    <s v="N"/>
    <s v="00 - N/A"/>
    <s v="10 - FONDO GENERAL"/>
    <s v="(en blanco)"/>
    <s v="99 - MULTIPROVINCIAL"/>
    <n v="114128141"/>
    <n v="16085047.390000001"/>
  </r>
  <r>
    <s v="2024"/>
    <x v="0"/>
    <x v="0"/>
    <x v="0"/>
    <x v="0"/>
    <s v="2 - Poder Ejecutivo"/>
    <s v="0206 - MINISTERIO DE EDUCACIÓN"/>
    <s v="0006 - INSTITUTO DOM. DE EVALUACIÓN E INVESTIGACIÓN DE LA CALIDAD EDUCATIVA"/>
    <x v="2"/>
    <x v="10"/>
    <x v="46"/>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2"/>
    <x v="10"/>
    <x v="46"/>
    <s v="2.1 - REMUNERACIONES Y CONTRIBUCIONES"/>
    <s v="2.1.5 - CONTRIBUCIONES A LA SEGURIDAD SOCIAL"/>
    <s v="N"/>
    <s v="00 - N/A"/>
    <s v="10 - FONDO GENERAL"/>
    <s v="(en blanco)"/>
    <s v="99 - MULTIPROVINCIAL"/>
    <n v="13812981"/>
    <n v="2436366.0300000003"/>
  </r>
  <r>
    <s v="2024"/>
    <x v="0"/>
    <x v="0"/>
    <x v="0"/>
    <x v="0"/>
    <s v="2 - Poder Ejecutivo"/>
    <s v="0206 - MINISTERIO DE EDUCACIÓN"/>
    <s v="0006 - INSTITUTO DOM. DE EVALUACIÓN E INVESTIGACIÓN DE LA CALIDAD EDUCATIVA"/>
    <x v="2"/>
    <x v="10"/>
    <x v="46"/>
    <s v="2.2 - CONTRATACIÓN DE SERVICIOS"/>
    <s v="2.2.1 - SERVICIOS BÁSICOS"/>
    <s v="N"/>
    <s v="00 - N/A"/>
    <s v="10 - FONDO GENERAL"/>
    <s v="(en blanco)"/>
    <s v="99 - MULTIPROVINCIAL"/>
    <n v="3324098"/>
    <n v="497214.92"/>
  </r>
  <r>
    <s v="2024"/>
    <x v="0"/>
    <x v="0"/>
    <x v="0"/>
    <x v="0"/>
    <s v="2 - Poder Ejecutivo"/>
    <s v="0206 - MINISTERIO DE EDUCACIÓN"/>
    <s v="0006 - INSTITUTO DOM. DE EVALUACIÓN E INVESTIGACIÓN DE LA CALIDAD EDUCATIVA"/>
    <x v="2"/>
    <x v="10"/>
    <x v="46"/>
    <s v="2.2 - CONTRATACIÓN DE SERVICIOS"/>
    <s v="2.2.2 - PUBLICIDAD, IMPRESIÓN Y ENCUADERNACIÓN"/>
    <s v="N"/>
    <s v="00 - N/A"/>
    <s v="10 - FONDO GENERAL"/>
    <s v="(en blanco)"/>
    <s v="99 - MULTIPROVINCIAL"/>
    <n v="5699656"/>
    <n v="69672.169999999984"/>
  </r>
  <r>
    <s v="2024"/>
    <x v="0"/>
    <x v="0"/>
    <x v="0"/>
    <x v="0"/>
    <s v="2 - Poder Ejecutivo"/>
    <s v="0206 - MINISTERIO DE EDUCACIÓN"/>
    <s v="0006 - INSTITUTO DOM. DE EVALUACIÓN E INVESTIGACIÓN DE LA CALIDAD EDUCATIVA"/>
    <x v="2"/>
    <x v="10"/>
    <x v="46"/>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2"/>
    <x v="10"/>
    <x v="46"/>
    <s v="2.2 - CONTRATACIÓN DE SERVICIOS"/>
    <s v="2.2.4 - TRANSPORTE Y ALMACENAJE"/>
    <s v="N"/>
    <s v="00 - N/A"/>
    <s v="10 - FONDO GENERAL"/>
    <s v="(en blanco)"/>
    <s v="99 - MULTIPROVINCIAL"/>
    <n v="3638860"/>
    <n v="465400.94"/>
  </r>
  <r>
    <s v="2024"/>
    <x v="0"/>
    <x v="0"/>
    <x v="0"/>
    <x v="0"/>
    <s v="2 - Poder Ejecutivo"/>
    <s v="0206 - MINISTERIO DE EDUCACIÓN"/>
    <s v="0006 - INSTITUTO DOM. DE EVALUACIÓN E INVESTIGACIÓN DE LA CALIDAD EDUCATIVA"/>
    <x v="2"/>
    <x v="10"/>
    <x v="46"/>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2"/>
    <x v="10"/>
    <x v="46"/>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2"/>
    <x v="10"/>
    <x v="46"/>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2"/>
    <x v="10"/>
    <x v="46"/>
    <s v="2.2 - CONTRATACIÓN DE SERVICIOS"/>
    <s v="2.2.8 - OTROS SERVICIOS NO INCLUIDOS EN CONCEPTOS ANTERIORES"/>
    <s v="N"/>
    <s v="00 - N/A"/>
    <s v="10 - FONDO GENERAL"/>
    <s v="(en blanco)"/>
    <s v="99 - MULTIPROVINCIAL"/>
    <n v="35062810"/>
    <n v="17980400"/>
  </r>
  <r>
    <s v="2024"/>
    <x v="0"/>
    <x v="0"/>
    <x v="0"/>
    <x v="0"/>
    <s v="2 - Poder Ejecutivo"/>
    <s v="0206 - MINISTERIO DE EDUCACIÓN"/>
    <s v="0006 - INSTITUTO DOM. DE EVALUACIÓN E INVESTIGACIÓN DE LA CALIDAD EDUCATIVA"/>
    <x v="2"/>
    <x v="10"/>
    <x v="46"/>
    <s v="2.2 - CONTRATACIÓN DE SERVICIOS"/>
    <s v="2.2.9 - OTRAS CONTRATACIONES DE SERVICIOS"/>
    <s v="N"/>
    <s v="00 - N/A"/>
    <s v="10 - FONDO GENERAL"/>
    <s v="(en blanco)"/>
    <s v="99 - MULTIPROVINCIAL"/>
    <n v="4048250"/>
    <n v="169212"/>
  </r>
  <r>
    <s v="2024"/>
    <x v="0"/>
    <x v="0"/>
    <x v="0"/>
    <x v="0"/>
    <s v="2 - Poder Ejecutivo"/>
    <s v="0206 - MINISTERIO DE EDUCACIÓN"/>
    <s v="0006 - INSTITUTO DOM. DE EVALUACIÓN E INVESTIGACIÓN DE LA CALIDAD EDUCATIVA"/>
    <x v="2"/>
    <x v="10"/>
    <x v="46"/>
    <s v="2.3 - MATERIALES Y SUMINISTROS"/>
    <s v="2.3.1 - ALIMENTOS Y PRODUCTOS AGROFORESTALES"/>
    <s v="N"/>
    <s v="00 - N/A"/>
    <s v="10 - FONDO GENERAL"/>
    <s v="(en blanco)"/>
    <s v="99 - MULTIPROVINCIAL"/>
    <n v="225000"/>
    <n v="7670"/>
  </r>
  <r>
    <s v="2024"/>
    <x v="0"/>
    <x v="0"/>
    <x v="0"/>
    <x v="0"/>
    <s v="2 - Poder Ejecutivo"/>
    <s v="0206 - MINISTERIO DE EDUCACIÓN"/>
    <s v="0006 - INSTITUTO DOM. DE EVALUACIÓN E INVESTIGACIÓN DE LA CALIDAD EDUCATIVA"/>
    <x v="2"/>
    <x v="10"/>
    <x v="46"/>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2"/>
    <x v="10"/>
    <x v="46"/>
    <s v="2.3 - MATERIALES Y SUMINISTROS"/>
    <s v="2.3.3 - PAPEL, CARTÓN E IMPRESOS"/>
    <s v="N"/>
    <s v="00 - N/A"/>
    <s v="10 - FONDO GENERAL"/>
    <s v="(en blanco)"/>
    <s v="99 - MULTIPROVINCIAL"/>
    <n v="799415"/>
    <n v="6395.6"/>
  </r>
  <r>
    <s v="2024"/>
    <x v="0"/>
    <x v="0"/>
    <x v="0"/>
    <x v="0"/>
    <s v="2 - Poder Ejecutivo"/>
    <s v="0206 - MINISTERIO DE EDUCACIÓN"/>
    <s v="0006 - INSTITUTO DOM. DE EVALUACIÓN E INVESTIGACIÓN DE LA CALIDAD EDUCATIVA"/>
    <x v="2"/>
    <x v="10"/>
    <x v="46"/>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2"/>
    <x v="10"/>
    <x v="46"/>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2"/>
    <x v="10"/>
    <x v="46"/>
    <s v="2.3 - MATERIALES Y SUMINISTROS"/>
    <s v="2.3.7 - COMBUSTIBLES, LUBRICANTES, PRODUCTOS QUÍMICOS Y CONEXOS"/>
    <s v="N"/>
    <s v="00 - N/A"/>
    <s v="10 - FONDO GENERAL"/>
    <s v="(en blanco)"/>
    <s v="99 - MULTIPROVINCIAL"/>
    <n v="5938400"/>
    <n v="60630.76"/>
  </r>
  <r>
    <s v="2024"/>
    <x v="0"/>
    <x v="0"/>
    <x v="0"/>
    <x v="0"/>
    <s v="2 - Poder Ejecutivo"/>
    <s v="0206 - MINISTERIO DE EDUCACIÓN"/>
    <s v="0006 - INSTITUTO DOM. DE EVALUACIÓN E INVESTIGACIÓN DE LA CALIDAD EDUCATIVA"/>
    <x v="2"/>
    <x v="10"/>
    <x v="46"/>
    <s v="2.3 - MATERIALES Y SUMINISTROS"/>
    <s v="2.3.9 - PRODUCTOS Y ÚTILES VARIOS"/>
    <s v="N"/>
    <s v="00 - N/A"/>
    <s v="10 - FONDO GENERAL"/>
    <s v="(en blanco)"/>
    <s v="99 - MULTIPROVINCIAL"/>
    <n v="4352440"/>
    <n v="137967.63"/>
  </r>
  <r>
    <s v="2024"/>
    <x v="0"/>
    <x v="0"/>
    <x v="0"/>
    <x v="0"/>
    <s v="2 - Poder Ejecutivo"/>
    <s v="0206 - MINISTERIO DE EDUCACIÓN"/>
    <s v="0007 - INSTITUTO NACIONAL DE FORMACIÓN Y CAPACITACIÓN MAGISTERIAL"/>
    <x v="2"/>
    <x v="10"/>
    <x v="40"/>
    <s v="2.1 - REMUNERACIONES Y CONTRIBUCIONES"/>
    <s v="2.1.1 - REMUNERACIONES"/>
    <s v="N"/>
    <s v="00 - N/A"/>
    <s v="10 - FONDO GENERAL"/>
    <s v="(en blanco)"/>
    <s v="99 - MULTIPROVINCIAL"/>
    <n v="275129036"/>
    <n v="34887664.560000002"/>
  </r>
  <r>
    <s v="2024"/>
    <x v="0"/>
    <x v="0"/>
    <x v="0"/>
    <x v="0"/>
    <s v="2 - Poder Ejecutivo"/>
    <s v="0206 - MINISTERIO DE EDUCACIÓN"/>
    <s v="0007 - INSTITUTO NACIONAL DE FORMACIÓN Y CAPACITACIÓN MAGISTERIAL"/>
    <x v="2"/>
    <x v="10"/>
    <x v="40"/>
    <s v="2.1 - REMUNERACIONES Y CONTRIBUCIONES"/>
    <s v="2.1.2 - SOBRESUELDOS"/>
    <s v="N"/>
    <s v="00 - N/A"/>
    <s v="10 - FONDO GENERAL"/>
    <s v="(en blanco)"/>
    <s v="99 - MULTIPROVINCIAL"/>
    <n v="63396000"/>
    <n v="720914.07000000007"/>
  </r>
  <r>
    <s v="2024"/>
    <x v="0"/>
    <x v="0"/>
    <x v="0"/>
    <x v="0"/>
    <s v="2 - Poder Ejecutivo"/>
    <s v="0206 - MINISTERIO DE EDUCACIÓN"/>
    <s v="0007 - INSTITUTO NACIONAL DE FORMACIÓN Y CAPACITACIÓN MAGISTERIAL"/>
    <x v="2"/>
    <x v="10"/>
    <x v="40"/>
    <s v="2.1 - REMUNERACIONES Y CONTRIBUCIONES"/>
    <s v="2.1.5 - CONTRIBUCIONES A LA SEGURIDAD SOCIAL"/>
    <s v="N"/>
    <s v="00 - N/A"/>
    <s v="10 - FONDO GENERAL"/>
    <s v="(en blanco)"/>
    <s v="99 - MULTIPROVINCIAL"/>
    <n v="38201252"/>
    <n v="5396797.3300000001"/>
  </r>
  <r>
    <s v="2024"/>
    <x v="0"/>
    <x v="0"/>
    <x v="0"/>
    <x v="0"/>
    <s v="2 - Poder Ejecutivo"/>
    <s v="0206 - MINISTERIO DE EDUCACIÓN"/>
    <s v="0007 - INSTITUTO NACIONAL DE FORMACIÓN Y CAPACITACIÓN MAGISTERIAL"/>
    <x v="2"/>
    <x v="10"/>
    <x v="40"/>
    <s v="2.2 - CONTRATACIÓN DE SERVICIOS"/>
    <s v="2.2.1 - SERVICIOS BÁSICOS"/>
    <s v="N"/>
    <s v="00 - N/A"/>
    <s v="10 - FONDO GENERAL"/>
    <s v="(en blanco)"/>
    <s v="99 - MULTIPROVINCIAL"/>
    <n v="4393860"/>
    <n v="2222375.31"/>
  </r>
  <r>
    <s v="2024"/>
    <x v="0"/>
    <x v="0"/>
    <x v="0"/>
    <x v="0"/>
    <s v="2 - Poder Ejecutivo"/>
    <s v="0206 - MINISTERIO DE EDUCACIÓN"/>
    <s v="0007 - INSTITUTO NACIONAL DE FORMACIÓN Y CAPACITACIÓN MAGISTERIAL"/>
    <x v="2"/>
    <x v="10"/>
    <x v="40"/>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2"/>
    <x v="10"/>
    <x v="40"/>
    <s v="2.2 - CONTRATACIÓN DE SERVICIOS"/>
    <s v="2.2.3 - VIÁTICOS"/>
    <s v="N"/>
    <s v="00 - N/A"/>
    <s v="10 - FONDO GENERAL"/>
    <s v="(en blanco)"/>
    <s v="99 - MULTIPROVINCIAL"/>
    <n v="29636000"/>
    <n v="1505163.3500000006"/>
  </r>
  <r>
    <s v="2024"/>
    <x v="0"/>
    <x v="0"/>
    <x v="0"/>
    <x v="0"/>
    <s v="2 - Poder Ejecutivo"/>
    <s v="0206 - MINISTERIO DE EDUCACIÓN"/>
    <s v="0007 - INSTITUTO NACIONAL DE FORMACIÓN Y CAPACITACIÓN MAGISTERIAL"/>
    <x v="2"/>
    <x v="10"/>
    <x v="40"/>
    <s v="2.2 - CONTRATACIÓN DE SERVICIOS"/>
    <s v="2.2.4 - TRANSPORTE Y ALMACENAJE"/>
    <s v="N"/>
    <s v="00 - N/A"/>
    <s v="10 - FONDO GENERAL"/>
    <s v="(en blanco)"/>
    <s v="99 - MULTIPROVINCIAL"/>
    <n v="15680978"/>
    <n v="830808.99"/>
  </r>
  <r>
    <s v="2024"/>
    <x v="0"/>
    <x v="0"/>
    <x v="0"/>
    <x v="0"/>
    <s v="2 - Poder Ejecutivo"/>
    <s v="0206 - MINISTERIO DE EDUCACIÓN"/>
    <s v="0007 - INSTITUTO NACIONAL DE FORMACIÓN Y CAPACITACIÓN MAGISTERIAL"/>
    <x v="2"/>
    <x v="10"/>
    <x v="40"/>
    <s v="2.2 - CONTRATACIÓN DE SERVICIOS"/>
    <s v="2.2.5 - ALQUILERES Y RENTAS"/>
    <s v="N"/>
    <s v="00 - N/A"/>
    <s v="10 - FONDO GENERAL"/>
    <s v="(en blanco)"/>
    <s v="99 - MULTIPROVINCIAL"/>
    <n v="34669205"/>
    <n v="52631.22"/>
  </r>
  <r>
    <s v="2024"/>
    <x v="0"/>
    <x v="0"/>
    <x v="0"/>
    <x v="0"/>
    <s v="2 - Poder Ejecutivo"/>
    <s v="0206 - MINISTERIO DE EDUCACIÓN"/>
    <s v="0007 - INSTITUTO NACIONAL DE FORMACIÓN Y CAPACITACIÓN MAGISTERIAL"/>
    <x v="2"/>
    <x v="10"/>
    <x v="40"/>
    <s v="2.2 - CONTRATACIÓN DE SERVICIOS"/>
    <s v="2.2.6 - SEGUROS"/>
    <s v="N"/>
    <s v="00 - N/A"/>
    <s v="10 - FONDO GENERAL"/>
    <s v="(en blanco)"/>
    <s v="99 - MULTIPROVINCIAL"/>
    <n v="39950000"/>
    <n v="7238522.7299999986"/>
  </r>
  <r>
    <s v="2024"/>
    <x v="0"/>
    <x v="0"/>
    <x v="0"/>
    <x v="0"/>
    <s v="2 - Poder Ejecutivo"/>
    <s v="0206 - MINISTERIO DE EDUCACIÓN"/>
    <s v="0007 - INSTITUTO NACIONAL DE FORMACIÓN Y CAPACITACIÓN MAGISTERIAL"/>
    <x v="2"/>
    <x v="10"/>
    <x v="40"/>
    <s v="2.2 - CONTRATACIÓN DE SERVICIOS"/>
    <s v="2.2.7 - SERVICIOS DE CONSERVACIÓN, REPARACIONES MENORES E INSTALACIONES TEMPORALES"/>
    <s v="N"/>
    <s v="00 - N/A"/>
    <s v="10 - FONDO GENERAL"/>
    <s v="(en blanco)"/>
    <s v="99 - MULTIPROVINCIAL"/>
    <n v="7251468"/>
    <n v="104335.95000000004"/>
  </r>
  <r>
    <s v="2024"/>
    <x v="0"/>
    <x v="0"/>
    <x v="0"/>
    <x v="0"/>
    <s v="2 - Poder Ejecutivo"/>
    <s v="0206 - MINISTERIO DE EDUCACIÓN"/>
    <s v="0007 - INSTITUTO NACIONAL DE FORMACIÓN Y CAPACITACIÓN MAGISTERIAL"/>
    <x v="2"/>
    <x v="10"/>
    <x v="40"/>
    <s v="2.2 - CONTRATACIÓN DE SERVICIOS"/>
    <s v="2.2.8 - OTROS SERVICIOS NO INCLUIDOS EN CONCEPTOS ANTERIORES"/>
    <s v="N"/>
    <s v="00 - N/A"/>
    <s v="10 - FONDO GENERAL"/>
    <s v="(en blanco)"/>
    <s v="99 - MULTIPROVINCIAL"/>
    <n v="32166777"/>
    <n v="1210373.2"/>
  </r>
  <r>
    <s v="2024"/>
    <x v="0"/>
    <x v="0"/>
    <x v="0"/>
    <x v="0"/>
    <s v="2 - Poder Ejecutivo"/>
    <s v="0206 - MINISTERIO DE EDUCACIÓN"/>
    <s v="0007 - INSTITUTO NACIONAL DE FORMACIÓN Y CAPACITACIÓN MAGISTERIAL"/>
    <x v="2"/>
    <x v="10"/>
    <x v="40"/>
    <s v="2.2 - CONTRATACIÓN DE SERVICIOS"/>
    <s v="2.2.9 - OTRAS CONTRATACIONES DE SERVICIOS"/>
    <s v="N"/>
    <s v="00 - N/A"/>
    <s v="10 - FONDO GENERAL"/>
    <s v="(en blanco)"/>
    <s v="99 - MULTIPROVINCIAL"/>
    <n v="22773000"/>
    <n v="552508.78"/>
  </r>
  <r>
    <s v="2024"/>
    <x v="0"/>
    <x v="0"/>
    <x v="0"/>
    <x v="0"/>
    <s v="2 - Poder Ejecutivo"/>
    <s v="0206 - MINISTERIO DE EDUCACIÓN"/>
    <s v="0007 - INSTITUTO NACIONAL DE FORMACIÓN Y CAPACITACIÓN MAGISTERIAL"/>
    <x v="2"/>
    <x v="10"/>
    <x v="40"/>
    <s v="2.3 - MATERIALES Y SUMINISTROS"/>
    <s v="2.3.1 - ALIMENTOS Y PRODUCTOS AGROFORESTALES"/>
    <s v="N"/>
    <s v="00 - N/A"/>
    <s v="10 - FONDO GENERAL"/>
    <s v="(en blanco)"/>
    <s v="99 - MULTIPROVINCIAL"/>
    <n v="2123429"/>
    <n v="56510"/>
  </r>
  <r>
    <s v="2024"/>
    <x v="0"/>
    <x v="0"/>
    <x v="0"/>
    <x v="0"/>
    <s v="2 - Poder Ejecutivo"/>
    <s v="0206 - MINISTERIO DE EDUCACIÓN"/>
    <s v="0007 - INSTITUTO NACIONAL DE FORMACIÓN Y CAPACITACIÓN MAGISTERIAL"/>
    <x v="2"/>
    <x v="10"/>
    <x v="40"/>
    <s v="2.3 - MATERIALES Y SUMINISTROS"/>
    <s v="2.3.2 - TEXTILES Y VESTUARIOS"/>
    <s v="N"/>
    <s v="00 - N/A"/>
    <s v="10 - FONDO GENERAL"/>
    <s v="(en blanco)"/>
    <s v="99 - MULTIPROVINCIAL"/>
    <n v="2071900"/>
    <n v="886708.64"/>
  </r>
  <r>
    <s v="2024"/>
    <x v="0"/>
    <x v="0"/>
    <x v="0"/>
    <x v="0"/>
    <s v="2 - Poder Ejecutivo"/>
    <s v="0206 - MINISTERIO DE EDUCACIÓN"/>
    <s v="0007 - INSTITUTO NACIONAL DE FORMACIÓN Y CAPACITACIÓN MAGISTERIAL"/>
    <x v="2"/>
    <x v="10"/>
    <x v="40"/>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2"/>
    <x v="10"/>
    <x v="40"/>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2"/>
    <x v="10"/>
    <x v="40"/>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2"/>
    <x v="10"/>
    <x v="40"/>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2"/>
    <x v="10"/>
    <x v="40"/>
    <s v="2.3 - MATERIALES Y SUMINISTROS"/>
    <s v="2.3.7 - COMBUSTIBLES, LUBRICANTES, PRODUCTOS QUÍMICOS Y CONEXOS"/>
    <s v="N"/>
    <s v="00 - N/A"/>
    <s v="10 - FONDO GENERAL"/>
    <s v="(en blanco)"/>
    <s v="99 - MULTIPROVINCIAL"/>
    <n v="12039325"/>
    <n v="1699820"/>
  </r>
  <r>
    <s v="2024"/>
    <x v="0"/>
    <x v="0"/>
    <x v="0"/>
    <x v="0"/>
    <s v="2 - Poder Ejecutivo"/>
    <s v="0206 - MINISTERIO DE EDUCACIÓN"/>
    <s v="0007 - INSTITUTO NACIONAL DE FORMACIÓN Y CAPACITACIÓN MAGISTERIAL"/>
    <x v="2"/>
    <x v="10"/>
    <x v="40"/>
    <s v="2.3 - MATERIALES Y SUMINISTROS"/>
    <s v="2.3.9 - PRODUCTOS Y ÚTILES VARIOS"/>
    <s v="N"/>
    <s v="00 - N/A"/>
    <s v="10 - FONDO GENERAL"/>
    <s v="(en blanco)"/>
    <s v="99 - MULTIPROVINCIAL"/>
    <n v="17358623"/>
    <n v="1239"/>
  </r>
  <r>
    <s v="2024"/>
    <x v="0"/>
    <x v="0"/>
    <x v="0"/>
    <x v="0"/>
    <s v="2 - Poder Ejecutivo"/>
    <s v="0206 - MINISTERIO DE EDUCACIÓN"/>
    <s v="0008 - INSTITUTO SUPERIOR DE FORMACIÓN DOCENTE  SALOME UREÑA"/>
    <x v="2"/>
    <x v="10"/>
    <x v="24"/>
    <s v="2.1 - REMUNERACIONES Y CONTRIBUCIONES"/>
    <s v="2.1.1 - REMUNERACIONES"/>
    <s v="N"/>
    <s v="00 - N/A"/>
    <s v="10 - FONDO GENERAL"/>
    <s v="(en blanco)"/>
    <s v="99 - MULTIPROVINCIAL"/>
    <n v="1296397561"/>
    <n v="166817458.01999995"/>
  </r>
  <r>
    <s v="2024"/>
    <x v="0"/>
    <x v="0"/>
    <x v="0"/>
    <x v="0"/>
    <s v="2 - Poder Ejecutivo"/>
    <s v="0206 - MINISTERIO DE EDUCACIÓN"/>
    <s v="0008 - INSTITUTO SUPERIOR DE FORMACIÓN DOCENTE  SALOME UREÑA"/>
    <x v="2"/>
    <x v="10"/>
    <x v="24"/>
    <s v="2.1 - REMUNERACIONES Y CONTRIBUCIONES"/>
    <s v="2.1.2 - SOBRESUELDOS"/>
    <s v="N"/>
    <s v="00 - N/A"/>
    <s v="10 - FONDO GENERAL"/>
    <s v="(en blanco)"/>
    <s v="99 - MULTIPROVINCIAL"/>
    <n v="237168020"/>
    <n v="1962319.4300000002"/>
  </r>
  <r>
    <s v="2024"/>
    <x v="0"/>
    <x v="0"/>
    <x v="0"/>
    <x v="0"/>
    <s v="2 - Poder Ejecutivo"/>
    <s v="0206 - MINISTERIO DE EDUCACIÓN"/>
    <s v="0008 - INSTITUTO SUPERIOR DE FORMACIÓN DOCENTE  SALOME UREÑA"/>
    <x v="2"/>
    <x v="10"/>
    <x v="24"/>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2"/>
    <x v="10"/>
    <x v="24"/>
    <s v="2.1 - REMUNERACIONES Y CONTRIBUCIONES"/>
    <s v="2.1.5 - CONTRIBUCIONES A LA SEGURIDAD SOCIAL"/>
    <s v="N"/>
    <s v="00 - N/A"/>
    <s v="10 - FONDO GENERAL"/>
    <s v="(en blanco)"/>
    <s v="99 - MULTIPROVINCIAL"/>
    <n v="187356713"/>
    <n v="25833032.519999992"/>
  </r>
  <r>
    <s v="2024"/>
    <x v="0"/>
    <x v="0"/>
    <x v="0"/>
    <x v="0"/>
    <s v="2 - Poder Ejecutivo"/>
    <s v="0206 - MINISTERIO DE EDUCACIÓN"/>
    <s v="0008 - INSTITUTO SUPERIOR DE FORMACIÓN DOCENTE  SALOME UREÑA"/>
    <x v="2"/>
    <x v="10"/>
    <x v="24"/>
    <s v="2.2 - CONTRATACIÓN DE SERVICIOS"/>
    <s v="2.2.1 - SERVICIOS BÁSICOS"/>
    <s v="N"/>
    <s v="00 - N/A"/>
    <s v="10 - FONDO GENERAL"/>
    <s v="(en blanco)"/>
    <s v="99 - MULTIPROVINCIAL"/>
    <n v="36259977"/>
    <n v="2554576.8499999996"/>
  </r>
  <r>
    <s v="2024"/>
    <x v="0"/>
    <x v="0"/>
    <x v="0"/>
    <x v="0"/>
    <s v="2 - Poder Ejecutivo"/>
    <s v="0206 - MINISTERIO DE EDUCACIÓN"/>
    <s v="0008 - INSTITUTO SUPERIOR DE FORMACIÓN DOCENTE  SALOME UREÑA"/>
    <x v="2"/>
    <x v="10"/>
    <x v="24"/>
    <s v="2.2 - CONTRATACIÓN DE SERVICIOS"/>
    <s v="2.2.2 - PUBLICIDAD, IMPRESIÓN Y ENCUADERNACIÓN"/>
    <s v="N"/>
    <s v="00 - N/A"/>
    <s v="10 - FONDO GENERAL"/>
    <s v="(en blanco)"/>
    <s v="99 - MULTIPROVINCIAL"/>
    <n v="33166850"/>
    <n v="740401.59000000008"/>
  </r>
  <r>
    <s v="2024"/>
    <x v="0"/>
    <x v="0"/>
    <x v="0"/>
    <x v="0"/>
    <s v="2 - Poder Ejecutivo"/>
    <s v="0206 - MINISTERIO DE EDUCACIÓN"/>
    <s v="0008 - INSTITUTO SUPERIOR DE FORMACIÓN DOCENTE  SALOME UREÑA"/>
    <x v="2"/>
    <x v="10"/>
    <x v="24"/>
    <s v="2.2 - CONTRATACIÓN DE SERVICIOS"/>
    <s v="2.2.3 - VIÁTICOS"/>
    <s v="N"/>
    <s v="00 - N/A"/>
    <s v="10 - FONDO GENERAL"/>
    <s v="(en blanco)"/>
    <s v="99 - MULTIPROVINCIAL"/>
    <n v="8059250"/>
    <n v="721100"/>
  </r>
  <r>
    <s v="2024"/>
    <x v="0"/>
    <x v="0"/>
    <x v="0"/>
    <x v="0"/>
    <s v="2 - Poder Ejecutivo"/>
    <s v="0206 - MINISTERIO DE EDUCACIÓN"/>
    <s v="0008 - INSTITUTO SUPERIOR DE FORMACIÓN DOCENTE  SALOME UREÑA"/>
    <x v="2"/>
    <x v="10"/>
    <x v="24"/>
    <s v="2.2 - CONTRATACIÓN DE SERVICIOS"/>
    <s v="2.2.4 - TRANSPORTE Y ALMACENAJE"/>
    <s v="N"/>
    <s v="00 - N/A"/>
    <s v="10 - FONDO GENERAL"/>
    <s v="(en blanco)"/>
    <s v="99 - MULTIPROVINCIAL"/>
    <n v="17001000"/>
    <n v="1323318.72"/>
  </r>
  <r>
    <s v="2024"/>
    <x v="0"/>
    <x v="0"/>
    <x v="0"/>
    <x v="0"/>
    <s v="2 - Poder Ejecutivo"/>
    <s v="0206 - MINISTERIO DE EDUCACIÓN"/>
    <s v="0008 - INSTITUTO SUPERIOR DE FORMACIÓN DOCENTE  SALOME UREÑA"/>
    <x v="2"/>
    <x v="10"/>
    <x v="24"/>
    <s v="2.2 - CONTRATACIÓN DE SERVICIOS"/>
    <s v="2.2.5 - ALQUILERES Y RENTAS"/>
    <s v="N"/>
    <s v="00 - N/A"/>
    <s v="10 - FONDO GENERAL"/>
    <s v="(en blanco)"/>
    <s v="99 - MULTIPROVINCIAL"/>
    <n v="71557372"/>
    <n v="8437665.25"/>
  </r>
  <r>
    <s v="2024"/>
    <x v="0"/>
    <x v="0"/>
    <x v="0"/>
    <x v="0"/>
    <s v="2 - Poder Ejecutivo"/>
    <s v="0206 - MINISTERIO DE EDUCACIÓN"/>
    <s v="0008 - INSTITUTO SUPERIOR DE FORMACIÓN DOCENTE  SALOME UREÑA"/>
    <x v="2"/>
    <x v="10"/>
    <x v="24"/>
    <s v="2.2 - CONTRATACIÓN DE SERVICIOS"/>
    <s v="2.2.6 - SEGUROS"/>
    <s v="N"/>
    <s v="00 - N/A"/>
    <s v="10 - FONDO GENERAL"/>
    <s v="(en blanco)"/>
    <s v="99 - MULTIPROVINCIAL"/>
    <n v="36400000"/>
    <n v="3249234.93"/>
  </r>
  <r>
    <s v="2024"/>
    <x v="0"/>
    <x v="0"/>
    <x v="0"/>
    <x v="0"/>
    <s v="2 - Poder Ejecutivo"/>
    <s v="0206 - MINISTERIO DE EDUCACIÓN"/>
    <s v="0008 - INSTITUTO SUPERIOR DE FORMACIÓN DOCENTE  SALOME UREÑA"/>
    <x v="2"/>
    <x v="10"/>
    <x v="24"/>
    <s v="2.2 - CONTRATACIÓN DE SERVICIOS"/>
    <s v="2.2.7 - SERVICIOS DE CONSERVACIÓN, REPARACIONES MENORES E INSTALACIONES TEMPORALES"/>
    <s v="N"/>
    <s v="00 - N/A"/>
    <s v="10 - FONDO GENERAL"/>
    <s v="(en blanco)"/>
    <s v="99 - MULTIPROVINCIAL"/>
    <n v="49600000"/>
    <n v="3993717.14"/>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10 - FONDO GENERAL"/>
    <s v="(en blanco)"/>
    <s v="99 - MULTIPROVINCIAL"/>
    <n v="260965043"/>
    <n v="22013256.229999997"/>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2"/>
    <x v="10"/>
    <x v="24"/>
    <s v="2.2 - CONTRATACIÓN DE SERVICIOS"/>
    <s v="2.2.9 - OTRAS CONTRATACIONES DE SERVICIOS"/>
    <s v="N"/>
    <s v="00 - N/A"/>
    <s v="10 - FONDO GENERAL"/>
    <s v="(en blanco)"/>
    <s v="99 - MULTIPROVINCIAL"/>
    <n v="53648237"/>
    <n v="5655150.9199999999"/>
  </r>
  <r>
    <s v="2024"/>
    <x v="0"/>
    <x v="0"/>
    <x v="0"/>
    <x v="0"/>
    <s v="2 - Poder Ejecutivo"/>
    <s v="0206 - MINISTERIO DE EDUCACIÓN"/>
    <s v="0008 - INSTITUTO SUPERIOR DE FORMACIÓN DOCENTE  SALOME UREÑA"/>
    <x v="2"/>
    <x v="10"/>
    <x v="24"/>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2"/>
    <x v="10"/>
    <x v="24"/>
    <s v="2.3 - MATERIALES Y SUMINISTROS"/>
    <s v="2.3.1 - ALIMENTOS Y PRODUCTOS AGROFORESTALES"/>
    <s v="N"/>
    <s v="00 - N/A"/>
    <s v="10 - FONDO GENERAL"/>
    <s v="(en blanco)"/>
    <s v="99 - MULTIPROVINCIAL"/>
    <n v="173616896"/>
    <n v="11083313.719999999"/>
  </r>
  <r>
    <s v="2024"/>
    <x v="0"/>
    <x v="0"/>
    <x v="0"/>
    <x v="0"/>
    <s v="2 - Poder Ejecutivo"/>
    <s v="0206 - MINISTERIO DE EDUCACIÓN"/>
    <s v="0008 - INSTITUTO SUPERIOR DE FORMACIÓN DOCENTE  SALOME UREÑA"/>
    <x v="2"/>
    <x v="10"/>
    <x v="24"/>
    <s v="2.3 - MATERIALES Y SUMINISTROS"/>
    <s v="2.3.2 - TEXTILES Y VESTUARIOS"/>
    <s v="N"/>
    <s v="00 - N/A"/>
    <s v="10 - FONDO GENERAL"/>
    <s v="(en blanco)"/>
    <s v="99 - MULTIPROVINCIAL"/>
    <n v="4935000"/>
    <n v="156241.44"/>
  </r>
  <r>
    <s v="2024"/>
    <x v="0"/>
    <x v="0"/>
    <x v="0"/>
    <x v="0"/>
    <s v="2 - Poder Ejecutivo"/>
    <s v="0206 - MINISTERIO DE EDUCACIÓN"/>
    <s v="0008 - INSTITUTO SUPERIOR DE FORMACIÓN DOCENTE  SALOME UREÑA"/>
    <x v="2"/>
    <x v="10"/>
    <x v="24"/>
    <s v="2.3 - MATERIALES Y SUMINISTROS"/>
    <s v="2.3.3 - PAPEL, CARTÓN E IMPRESOS"/>
    <s v="N"/>
    <s v="00 - N/A"/>
    <s v="10 - FONDO GENERAL"/>
    <s v="(en blanco)"/>
    <s v="99 - MULTIPROVINCIAL"/>
    <n v="29606605"/>
    <n v="1796151"/>
  </r>
  <r>
    <s v="2024"/>
    <x v="0"/>
    <x v="0"/>
    <x v="0"/>
    <x v="0"/>
    <s v="2 - Poder Ejecutivo"/>
    <s v="0206 - MINISTERIO DE EDUCACIÓN"/>
    <s v="0008 - INSTITUTO SUPERIOR DE FORMACIÓN DOCENTE  SALOME UREÑA"/>
    <x v="2"/>
    <x v="10"/>
    <x v="24"/>
    <s v="2.3 - MATERIALES Y SUMINISTROS"/>
    <s v="2.3.4 - PRODUCTOS FARMACÉUTICOS"/>
    <s v="N"/>
    <s v="00 - N/A"/>
    <s v="10 - FONDO GENERAL"/>
    <s v="(en blanco)"/>
    <s v="99 - MULTIPROVINCIAL"/>
    <n v="0"/>
    <n v="7317"/>
  </r>
  <r>
    <s v="2024"/>
    <x v="0"/>
    <x v="0"/>
    <x v="0"/>
    <x v="0"/>
    <s v="2 - Poder Ejecutivo"/>
    <s v="0206 - MINISTERIO DE EDUCACIÓN"/>
    <s v="0008 - INSTITUTO SUPERIOR DE FORMACIÓN DOCENTE  SALOME UREÑA"/>
    <x v="2"/>
    <x v="10"/>
    <x v="24"/>
    <s v="2.3 - MATERIALES Y SUMINISTROS"/>
    <s v="2.3.5 - CUERO, CAUCHO Y PLÁSTICO"/>
    <s v="N"/>
    <s v="00 - N/A"/>
    <s v="10 - FONDO GENERAL"/>
    <s v="(en blanco)"/>
    <s v="99 - MULTIPROVINCIAL"/>
    <n v="1860000"/>
    <n v="179153.5"/>
  </r>
  <r>
    <s v="2024"/>
    <x v="0"/>
    <x v="0"/>
    <x v="0"/>
    <x v="0"/>
    <s v="2 - Poder Ejecutivo"/>
    <s v="0206 - MINISTERIO DE EDUCACIÓN"/>
    <s v="0008 - INSTITUTO SUPERIOR DE FORMACIÓN DOCENTE  SALOME UREÑA"/>
    <x v="2"/>
    <x v="10"/>
    <x v="24"/>
    <s v="2.3 - MATERIALES Y SUMINISTROS"/>
    <s v="2.3.6 - PRODUCTOS DE MINERALES, METÁLICOS Y NO METÁLICOS"/>
    <s v="N"/>
    <s v="00 - N/A"/>
    <s v="10 - FONDO GENERAL"/>
    <s v="(en blanco)"/>
    <s v="99 - MULTIPROVINCIAL"/>
    <n v="845000"/>
    <n v="45911.58"/>
  </r>
  <r>
    <s v="2024"/>
    <x v="0"/>
    <x v="0"/>
    <x v="0"/>
    <x v="0"/>
    <s v="2 - Poder Ejecutivo"/>
    <s v="0206 - MINISTERIO DE EDUCACIÓN"/>
    <s v="0008 - INSTITUTO SUPERIOR DE FORMACIÓN DOCENTE  SALOME UREÑA"/>
    <x v="2"/>
    <x v="10"/>
    <x v="24"/>
    <s v="2.3 - MATERIALES Y SUMINISTROS"/>
    <s v="2.3.7 - COMBUSTIBLES, LUBRICANTES, PRODUCTOS QUÍMICOS Y CONEXOS"/>
    <s v="N"/>
    <s v="00 - N/A"/>
    <s v="10 - FONDO GENERAL"/>
    <s v="(en blanco)"/>
    <s v="99 - MULTIPROVINCIAL"/>
    <n v="38930000"/>
    <n v="4178822.6799999997"/>
  </r>
  <r>
    <s v="2024"/>
    <x v="0"/>
    <x v="0"/>
    <x v="0"/>
    <x v="0"/>
    <s v="2 - Poder Ejecutivo"/>
    <s v="0206 - MINISTERIO DE EDUCACIÓN"/>
    <s v="0008 - INSTITUTO SUPERIOR DE FORMACIÓN DOCENTE  SALOME UREÑA"/>
    <x v="2"/>
    <x v="10"/>
    <x v="24"/>
    <s v="2.3 - MATERIALES Y SUMINISTROS"/>
    <s v="2.3.9 - PRODUCTOS Y ÚTILES VARIOS"/>
    <s v="N"/>
    <s v="00 - N/A"/>
    <s v="10 - FONDO GENERAL"/>
    <s v="(en blanco)"/>
    <s v="99 - MULTIPROVINCIAL"/>
    <n v="55682387"/>
    <n v="4434933.0199999996"/>
  </r>
  <r>
    <s v="2024"/>
    <x v="0"/>
    <x v="0"/>
    <x v="0"/>
    <x v="0"/>
    <s v="2 - Poder Ejecutivo"/>
    <s v="0206 - MINISTERIO DE EDUCACIÓN"/>
    <s v="0010 - INSTITUTO NACIONAL DE BIENESTAR ESTUDIANTIL (INABIE)"/>
    <x v="2"/>
    <x v="10"/>
    <x v="40"/>
    <s v="2.1 - REMUNERACIONES Y CONTRIBUCIONES"/>
    <s v="2.1.1 - REMUNERACIONES"/>
    <s v="N"/>
    <s v="00 - N/A"/>
    <s v="10 - FONDO GENERAL"/>
    <s v="(en blanco)"/>
    <s v="99 - MULTIPROVINCIAL"/>
    <n v="1019920267"/>
    <n v="130015997.59999999"/>
  </r>
  <r>
    <s v="2024"/>
    <x v="0"/>
    <x v="0"/>
    <x v="0"/>
    <x v="0"/>
    <s v="2 - Poder Ejecutivo"/>
    <s v="0206 - MINISTERIO DE EDUCACIÓN"/>
    <s v="0010 - INSTITUTO NACIONAL DE BIENESTAR ESTUDIANTIL (INABIE)"/>
    <x v="2"/>
    <x v="10"/>
    <x v="40"/>
    <s v="2.1 - REMUNERACIONES Y CONTRIBUCIONES"/>
    <s v="2.1.2 - SOBRESUELDOS"/>
    <s v="N"/>
    <s v="00 - N/A"/>
    <s v="10 - FONDO GENERAL"/>
    <s v="(en blanco)"/>
    <s v="99 - MULTIPROVINCIAL"/>
    <n v="243700000"/>
    <n v="5823617.5800000001"/>
  </r>
  <r>
    <s v="2024"/>
    <x v="0"/>
    <x v="0"/>
    <x v="0"/>
    <x v="0"/>
    <s v="2 - Poder Ejecutivo"/>
    <s v="0206 - MINISTERIO DE EDUCACIÓN"/>
    <s v="0010 - INSTITUTO NACIONAL DE BIENESTAR ESTUDIANTIL (INABIE)"/>
    <x v="2"/>
    <x v="10"/>
    <x v="40"/>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2"/>
    <x v="10"/>
    <x v="40"/>
    <s v="2.1 - REMUNERACIONES Y CONTRIBUCIONES"/>
    <s v="2.1.5 - CONTRIBUCIONES A LA SEGURIDAD SOCIAL"/>
    <s v="N"/>
    <s v="00 - N/A"/>
    <s v="10 - FONDO GENERAL"/>
    <s v="(en blanco)"/>
    <s v="99 - MULTIPROVINCIAL"/>
    <n v="129342405"/>
    <n v="19736061.620000001"/>
  </r>
  <r>
    <s v="2024"/>
    <x v="0"/>
    <x v="0"/>
    <x v="0"/>
    <x v="0"/>
    <s v="2 - Poder Ejecutivo"/>
    <s v="0206 - MINISTERIO DE EDUCACIÓN"/>
    <s v="0010 - INSTITUTO NACIONAL DE BIENESTAR ESTUDIANTIL (INABIE)"/>
    <x v="2"/>
    <x v="10"/>
    <x v="40"/>
    <s v="2.2 - CONTRATACIÓN DE SERVICIOS"/>
    <s v="2.2.1 - SERVICIOS BÁSICOS"/>
    <s v="N"/>
    <s v="00 - N/A"/>
    <s v="10 - FONDO GENERAL"/>
    <s v="(en blanco)"/>
    <s v="99 - MULTIPROVINCIAL"/>
    <n v="60888967"/>
    <n v="7399779.3700000001"/>
  </r>
  <r>
    <s v="2024"/>
    <x v="0"/>
    <x v="0"/>
    <x v="0"/>
    <x v="0"/>
    <s v="2 - Poder Ejecutivo"/>
    <s v="0206 - MINISTERIO DE EDUCACIÓN"/>
    <s v="0010 - INSTITUTO NACIONAL DE BIENESTAR ESTUDIANTIL (INABIE)"/>
    <x v="2"/>
    <x v="10"/>
    <x v="40"/>
    <s v="2.2 - CONTRATACIÓN DE SERVICIOS"/>
    <s v="2.2.2 - PUBLICIDAD, IMPRESIÓN Y ENCUADERNACIÓN"/>
    <s v="N"/>
    <s v="00 - N/A"/>
    <s v="10 - FONDO GENERAL"/>
    <s v="(en blanco)"/>
    <s v="99 - MULTIPROVINCIAL"/>
    <n v="54545535"/>
    <n v="4468739.84"/>
  </r>
  <r>
    <s v="2024"/>
    <x v="0"/>
    <x v="0"/>
    <x v="0"/>
    <x v="0"/>
    <s v="2 - Poder Ejecutivo"/>
    <s v="0206 - MINISTERIO DE EDUCACIÓN"/>
    <s v="0010 - INSTITUTO NACIONAL DE BIENESTAR ESTUDIANTIL (INABIE)"/>
    <x v="2"/>
    <x v="10"/>
    <x v="40"/>
    <s v="2.2 - CONTRATACIÓN DE SERVICIOS"/>
    <s v="2.2.3 - VIÁTICOS"/>
    <s v="N"/>
    <s v="00 - N/A"/>
    <s v="10 - FONDO GENERAL"/>
    <s v="(en blanco)"/>
    <s v="99 - MULTIPROVINCIAL"/>
    <n v="84569725"/>
    <n v="6348572.5"/>
  </r>
  <r>
    <s v="2024"/>
    <x v="0"/>
    <x v="0"/>
    <x v="0"/>
    <x v="0"/>
    <s v="2 - Poder Ejecutivo"/>
    <s v="0206 - MINISTERIO DE EDUCACIÓN"/>
    <s v="0010 - INSTITUTO NACIONAL DE BIENESTAR ESTUDIANTIL (INABIE)"/>
    <x v="2"/>
    <x v="10"/>
    <x v="40"/>
    <s v="2.2 - CONTRATACIÓN DE SERVICIOS"/>
    <s v="2.2.4 - TRANSPORTE Y ALMACENAJE"/>
    <s v="N"/>
    <s v="00 - N/A"/>
    <s v="10 - FONDO GENERAL"/>
    <s v="(en blanco)"/>
    <s v="99 - MULTIPROVINCIAL"/>
    <n v="39923292"/>
    <n v="343911.78"/>
  </r>
  <r>
    <s v="2024"/>
    <x v="0"/>
    <x v="0"/>
    <x v="0"/>
    <x v="0"/>
    <s v="2 - Poder Ejecutivo"/>
    <s v="0206 - MINISTERIO DE EDUCACIÓN"/>
    <s v="0010 - INSTITUTO NACIONAL DE BIENESTAR ESTUDIANTIL (INABIE)"/>
    <x v="2"/>
    <x v="10"/>
    <x v="40"/>
    <s v="2.2 - CONTRATACIÓN DE SERVICIOS"/>
    <s v="2.2.5 - ALQUILERES Y RENTAS"/>
    <s v="N"/>
    <s v="00 - N/A"/>
    <s v="10 - FONDO GENERAL"/>
    <s v="(en blanco)"/>
    <s v="99 - MULTIPROVINCIAL"/>
    <n v="71406000"/>
    <n v="23837811.07"/>
  </r>
  <r>
    <s v="2024"/>
    <x v="0"/>
    <x v="0"/>
    <x v="0"/>
    <x v="0"/>
    <s v="2 - Poder Ejecutivo"/>
    <s v="0206 - MINISTERIO DE EDUCACIÓN"/>
    <s v="0010 - INSTITUTO NACIONAL DE BIENESTAR ESTUDIANTIL (INABIE)"/>
    <x v="2"/>
    <x v="10"/>
    <x v="40"/>
    <s v="2.2 - CONTRATACIÓN DE SERVICIOS"/>
    <s v="2.2.6 - SEGUROS"/>
    <s v="N"/>
    <s v="00 - N/A"/>
    <s v="10 - FONDO GENERAL"/>
    <s v="(en blanco)"/>
    <s v="99 - MULTIPROVINCIAL"/>
    <n v="27967300"/>
    <n v="1513140.7199999997"/>
  </r>
  <r>
    <s v="2024"/>
    <x v="0"/>
    <x v="0"/>
    <x v="0"/>
    <x v="0"/>
    <s v="2 - Poder Ejecutivo"/>
    <s v="0206 - MINISTERIO DE EDUCACIÓN"/>
    <s v="0010 - INSTITUTO NACIONAL DE BIENESTAR ESTUDIANTIL (INABIE)"/>
    <x v="2"/>
    <x v="10"/>
    <x v="40"/>
    <s v="2.2 - CONTRATACIÓN DE SERVICIOS"/>
    <s v="2.2.7 - SERVICIOS DE CONSERVACIÓN, REPARACIONES MENORES E INSTALACIONES TEMPORALES"/>
    <s v="N"/>
    <s v="00 - N/A"/>
    <s v="10 - FONDO GENERAL"/>
    <s v="(en blanco)"/>
    <s v="99 - MULTIPROVINCIAL"/>
    <n v="23368576"/>
    <n v="2344162.9300000002"/>
  </r>
  <r>
    <s v="2024"/>
    <x v="0"/>
    <x v="0"/>
    <x v="0"/>
    <x v="0"/>
    <s v="2 - Poder Ejecutivo"/>
    <s v="0206 - MINISTERIO DE EDUCACIÓN"/>
    <s v="0010 - INSTITUTO NACIONAL DE BIENESTAR ESTUDIANTIL (INABIE)"/>
    <x v="2"/>
    <x v="10"/>
    <x v="40"/>
    <s v="2.2 - CONTRATACIÓN DE SERVICIOS"/>
    <s v="2.2.8 - OTROS SERVICIOS NO INCLUIDOS EN CONCEPTOS ANTERIORES"/>
    <s v="N"/>
    <s v="00 - N/A"/>
    <s v="10 - FONDO GENERAL"/>
    <s v="(en blanco)"/>
    <s v="99 - MULTIPROVINCIAL"/>
    <n v="76252457"/>
    <n v="9599403.0899999999"/>
  </r>
  <r>
    <s v="2024"/>
    <x v="0"/>
    <x v="0"/>
    <x v="0"/>
    <x v="0"/>
    <s v="2 - Poder Ejecutivo"/>
    <s v="0206 - MINISTERIO DE EDUCACIÓN"/>
    <s v="0010 - INSTITUTO NACIONAL DE BIENESTAR ESTUDIANTIL (INABIE)"/>
    <x v="2"/>
    <x v="10"/>
    <x v="40"/>
    <s v="2.2 - CONTRATACIÓN DE SERVICIOS"/>
    <s v="2.2.9 - OTRAS CONTRATACIONES DE SERVICIOS"/>
    <s v="N"/>
    <s v="00 - N/A"/>
    <s v="10 - FONDO GENERAL"/>
    <s v="(en blanco)"/>
    <s v="99 - MULTIPROVINCIAL"/>
    <n v="25735484560"/>
    <n v="4803665736.5699978"/>
  </r>
  <r>
    <s v="2024"/>
    <x v="0"/>
    <x v="0"/>
    <x v="0"/>
    <x v="0"/>
    <s v="2 - Poder Ejecutivo"/>
    <s v="0206 - MINISTERIO DE EDUCACIÓN"/>
    <s v="0010 - INSTITUTO NACIONAL DE BIENESTAR ESTUDIANTIL (INABIE)"/>
    <x v="2"/>
    <x v="10"/>
    <x v="40"/>
    <s v="2.3 - MATERIALES Y SUMINISTROS"/>
    <s v="2.3.1 - ALIMENTOS Y PRODUCTOS AGROFORESTALES"/>
    <s v="N"/>
    <s v="00 - N/A"/>
    <s v="10 - FONDO GENERAL"/>
    <s v="(en blanco)"/>
    <s v="99 - MULTIPROVINCIAL"/>
    <n v="4337000"/>
    <n v="393517.08"/>
  </r>
  <r>
    <s v="2024"/>
    <x v="0"/>
    <x v="0"/>
    <x v="0"/>
    <x v="0"/>
    <s v="2 - Poder Ejecutivo"/>
    <s v="0206 - MINISTERIO DE EDUCACIÓN"/>
    <s v="0010 - INSTITUTO NACIONAL DE BIENESTAR ESTUDIANTIL (INABIE)"/>
    <x v="2"/>
    <x v="10"/>
    <x v="40"/>
    <s v="2.3 - MATERIALES Y SUMINISTROS"/>
    <s v="2.3.2 - TEXTILES Y VESTUARIOS"/>
    <s v="N"/>
    <s v="00 - N/A"/>
    <s v="10 - FONDO GENERAL"/>
    <s v="(en blanco)"/>
    <s v="99 - MULTIPROVINCIAL"/>
    <n v="3238581186"/>
    <n v="237071780.21999997"/>
  </r>
  <r>
    <s v="2024"/>
    <x v="0"/>
    <x v="0"/>
    <x v="0"/>
    <x v="0"/>
    <s v="2 - Poder Ejecutivo"/>
    <s v="0206 - MINISTERIO DE EDUCACIÓN"/>
    <s v="0010 - INSTITUTO NACIONAL DE BIENESTAR ESTUDIANTIL (INABIE)"/>
    <x v="2"/>
    <x v="10"/>
    <x v="40"/>
    <s v="2.3 - MATERIALES Y SUMINISTROS"/>
    <s v="2.3.3 - PAPEL, CARTÓN E IMPRESOS"/>
    <s v="N"/>
    <s v="00 - N/A"/>
    <s v="10 - FONDO GENERAL"/>
    <s v="(en blanco)"/>
    <s v="99 - MULTIPROVINCIAL"/>
    <n v="21641709"/>
    <n v="1295915.22"/>
  </r>
  <r>
    <s v="2024"/>
    <x v="0"/>
    <x v="0"/>
    <x v="0"/>
    <x v="0"/>
    <s v="2 - Poder Ejecutivo"/>
    <s v="0206 - MINISTERIO DE EDUCACIÓN"/>
    <s v="0010 - INSTITUTO NACIONAL DE BIENESTAR ESTUDIANTIL (INABIE)"/>
    <x v="2"/>
    <x v="10"/>
    <x v="40"/>
    <s v="2.3 - MATERIALES Y SUMINISTROS"/>
    <s v="2.3.4 - PRODUCTOS FARMACÉUTICOS"/>
    <s v="N"/>
    <s v="00 - N/A"/>
    <s v="10 - FONDO GENERAL"/>
    <s v="(en blanco)"/>
    <s v="99 - MULTIPROVINCIAL"/>
    <n v="57803862"/>
    <n v="2879254.79"/>
  </r>
  <r>
    <s v="2024"/>
    <x v="0"/>
    <x v="0"/>
    <x v="0"/>
    <x v="0"/>
    <s v="2 - Poder Ejecutivo"/>
    <s v="0206 - MINISTERIO DE EDUCACIÓN"/>
    <s v="0010 - INSTITUTO NACIONAL DE BIENESTAR ESTUDIANTIL (INABIE)"/>
    <x v="2"/>
    <x v="10"/>
    <x v="40"/>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2"/>
    <x v="10"/>
    <x v="40"/>
    <s v="2.3 - MATERIALES Y SUMINISTROS"/>
    <s v="2.3.6 - PRODUCTOS DE MINERALES, METÁLICOS Y NO METÁLICOS"/>
    <s v="N"/>
    <s v="00 - N/A"/>
    <s v="10 - FONDO GENERAL"/>
    <s v="(en blanco)"/>
    <s v="99 - MULTIPROVINCIAL"/>
    <n v="6946912"/>
    <n v="169674.68"/>
  </r>
  <r>
    <s v="2024"/>
    <x v="0"/>
    <x v="0"/>
    <x v="0"/>
    <x v="0"/>
    <s v="2 - Poder Ejecutivo"/>
    <s v="0206 - MINISTERIO DE EDUCACIÓN"/>
    <s v="0010 - INSTITUTO NACIONAL DE BIENESTAR ESTUDIANTIL (INABIE)"/>
    <x v="2"/>
    <x v="10"/>
    <x v="40"/>
    <s v="2.3 - MATERIALES Y SUMINISTROS"/>
    <s v="2.3.7 - COMBUSTIBLES, LUBRICANTES, PRODUCTOS QUÍMICOS Y CONEXOS"/>
    <s v="N"/>
    <s v="00 - N/A"/>
    <s v="10 - FONDO GENERAL"/>
    <s v="(en blanco)"/>
    <s v="99 - MULTIPROVINCIAL"/>
    <n v="34017049"/>
    <n v="5292329.1399999997"/>
  </r>
  <r>
    <s v="2024"/>
    <x v="0"/>
    <x v="0"/>
    <x v="0"/>
    <x v="0"/>
    <s v="2 - Poder Ejecutivo"/>
    <s v="0206 - MINISTERIO DE EDUCACIÓN"/>
    <s v="0010 - INSTITUTO NACIONAL DE BIENESTAR ESTUDIANTIL (INABIE)"/>
    <x v="2"/>
    <x v="10"/>
    <x v="40"/>
    <s v="2.3 - MATERIALES Y SUMINISTROS"/>
    <s v="2.3.9 - PRODUCTOS Y ÚTILES VARIOS"/>
    <s v="N"/>
    <s v="00 - N/A"/>
    <s v="10 - FONDO GENERAL"/>
    <s v="(en blanco)"/>
    <s v="99 - MULTIPROVINCIAL"/>
    <n v="1333204758"/>
    <n v="192924246.06999996"/>
  </r>
  <r>
    <s v="2024"/>
    <x v="0"/>
    <x v="0"/>
    <x v="0"/>
    <x v="0"/>
    <s v="2 - Poder Ejecutivo"/>
    <s v="0207 - MINISTERIO DE SALUD PÚBLICA Y ASISTENCIA SOCIAL"/>
    <s v="0001 - MINISTERIO DE SALUD PUBLICA Y ASISTENCIA SOCIAL"/>
    <x v="0"/>
    <x v="0"/>
    <x v="10"/>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10"/>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70 - DONACION EXTERNA"/>
    <s v="(en blanco)"/>
    <s v="99 - MULTIPROVINCIAL"/>
    <n v="0"/>
    <n v="0"/>
  </r>
  <r>
    <s v="2024"/>
    <x v="0"/>
    <x v="0"/>
    <x v="0"/>
    <x v="0"/>
    <s v="2 - Poder Ejecutivo"/>
    <s v="0207 - MINISTERIO DE SALUD PÚBLICA Y ASISTENCIA SOCIAL"/>
    <s v="0001 - MINISTERIO DE SALUD PUBLICA Y ASISTENCIA SOCIAL"/>
    <x v="0"/>
    <x v="0"/>
    <x v="10"/>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10"/>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2"/>
    <x v="3"/>
    <x v="47"/>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2"/>
    <x v="3"/>
    <x v="47"/>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2"/>
    <x v="3"/>
    <x v="47"/>
    <s v="2.2 - CONTRATACIÓN DE SERVICIOS"/>
    <s v="2.2.3 - VIÁTICOS"/>
    <s v="N"/>
    <s v="00 - N/A"/>
    <s v="10 - FONDO GENERAL"/>
    <s v="(en blanco)"/>
    <s v="99 - MULTIPROVINCIAL"/>
    <n v="9603440"/>
    <n v="60217.5"/>
  </r>
  <r>
    <s v="2024"/>
    <x v="0"/>
    <x v="0"/>
    <x v="0"/>
    <x v="0"/>
    <s v="2 - Poder Ejecutivo"/>
    <s v="0207 - MINISTERIO DE SALUD PÚBLICA Y ASISTENCIA SOCIAL"/>
    <s v="0001 - MINISTERIO DE SALUD PUBLICA Y ASISTENCIA SOCIAL"/>
    <x v="2"/>
    <x v="3"/>
    <x v="47"/>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2"/>
    <x v="3"/>
    <x v="47"/>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2"/>
    <x v="3"/>
    <x v="47"/>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2"/>
    <x v="3"/>
    <x v="47"/>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2"/>
    <x v="3"/>
    <x v="47"/>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2"/>
    <x v="3"/>
    <x v="47"/>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2"/>
    <x v="3"/>
    <x v="47"/>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2"/>
    <x v="3"/>
    <x v="47"/>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2"/>
    <x v="3"/>
    <x v="47"/>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2"/>
    <x v="3"/>
    <x v="47"/>
    <s v="2.3 - MATERIALES Y SUMINISTROS"/>
    <s v="2.3.7 - COMBUSTIBLES, LUBRICANTES, PRODUCTOS QUÍMICOS Y CONEXOS"/>
    <s v="N"/>
    <s v="00 - N/A"/>
    <s v="10 - FONDO GENERAL"/>
    <s v="(en blanco)"/>
    <s v="99 - MULTIPROVINCIAL"/>
    <n v="102802246"/>
    <n v="35924705.579999998"/>
  </r>
  <r>
    <s v="2024"/>
    <x v="0"/>
    <x v="0"/>
    <x v="0"/>
    <x v="0"/>
    <s v="2 - Poder Ejecutivo"/>
    <s v="0207 - MINISTERIO DE SALUD PÚBLICA Y ASISTENCIA SOCIAL"/>
    <s v="0001 - MINISTERIO DE SALUD PUBLICA Y ASISTENCIA SOCIAL"/>
    <x v="2"/>
    <x v="3"/>
    <x v="47"/>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2"/>
    <x v="3"/>
    <x v="4"/>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2"/>
    <x v="3"/>
    <x v="4"/>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2"/>
    <x v="3"/>
    <x v="4"/>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2"/>
    <x v="3"/>
    <x v="4"/>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2"/>
    <x v="3"/>
    <x v="4"/>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2"/>
    <x v="3"/>
    <x v="4"/>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2"/>
    <x v="3"/>
    <x v="19"/>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2"/>
    <x v="3"/>
    <x v="19"/>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2"/>
    <x v="3"/>
    <x v="19"/>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2"/>
    <x v="3"/>
    <x v="19"/>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2"/>
    <x v="3"/>
    <x v="19"/>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2"/>
    <x v="3"/>
    <x v="19"/>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2"/>
    <x v="3"/>
    <x v="48"/>
    <s v="2.1 - REMUNERACIONES Y CONTRIBUCIONES"/>
    <s v="2.1.1 - REMUNERACIONES"/>
    <s v="N"/>
    <s v="00 - N/A"/>
    <s v="10 - FONDO GENERAL"/>
    <s v="(en blanco)"/>
    <s v="99 - MULTIPROVINCIAL"/>
    <n v="4609413222"/>
    <n v="639432925.00999999"/>
  </r>
  <r>
    <s v="2024"/>
    <x v="0"/>
    <x v="0"/>
    <x v="0"/>
    <x v="0"/>
    <s v="2 - Poder Ejecutivo"/>
    <s v="0207 - MINISTERIO DE SALUD PÚBLICA Y ASISTENCIA SOCIAL"/>
    <s v="0001 - MINISTERIO DE SALUD PUBLICA Y ASISTENCIA SOCIAL"/>
    <x v="2"/>
    <x v="3"/>
    <x v="48"/>
    <s v="2.1 - REMUNERACIONES Y CONTRIBUCIONES"/>
    <s v="2.1.2 - SOBRESUELDOS"/>
    <s v="N"/>
    <s v="00 - N/A"/>
    <s v="10 - FONDO GENERAL"/>
    <s v="(en blanco)"/>
    <s v="99 - MULTIPROVINCIAL"/>
    <n v="611520437"/>
    <n v="17902646.18"/>
  </r>
  <r>
    <s v="2024"/>
    <x v="0"/>
    <x v="0"/>
    <x v="0"/>
    <x v="0"/>
    <s v="2 - Poder Ejecutivo"/>
    <s v="0207 - MINISTERIO DE SALUD PÚBLICA Y ASISTENCIA SOCIAL"/>
    <s v="0001 - MINISTERIO DE SALUD PUBLICA Y ASISTENCIA SOCIAL"/>
    <x v="2"/>
    <x v="3"/>
    <x v="48"/>
    <s v="2.1 - REMUNERACIONES Y CONTRIBUCIONES"/>
    <s v="2.1.5 - CONTRIBUCIONES A LA SEGURIDAD SOCIAL"/>
    <s v="N"/>
    <s v="00 - N/A"/>
    <s v="10 - FONDO GENERAL"/>
    <s v="(en blanco)"/>
    <s v="99 - MULTIPROVINCIAL"/>
    <n v="627679103"/>
    <n v="97804530.799999997"/>
  </r>
  <r>
    <s v="2024"/>
    <x v="0"/>
    <x v="0"/>
    <x v="0"/>
    <x v="0"/>
    <s v="2 - Poder Ejecutivo"/>
    <s v="0207 - MINISTERIO DE SALUD PÚBLICA Y ASISTENCIA SOCIAL"/>
    <s v="0001 - MINISTERIO DE SALUD PUBLICA Y ASISTENCIA SOCIAL"/>
    <x v="2"/>
    <x v="3"/>
    <x v="48"/>
    <s v="2.2 - CONTRATACIÓN DE SERVICIOS"/>
    <s v="2.2.1 - SERVICIOS BÁSICOS"/>
    <s v="N"/>
    <s v="00 - N/A"/>
    <s v="10 - FONDO GENERAL"/>
    <s v="(en blanco)"/>
    <s v="99 - MULTIPROVINCIAL"/>
    <n v="289475000"/>
    <n v="47936388.25"/>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10 - FONDO GENERAL"/>
    <s v="(en blanco)"/>
    <s v="99 - MULTIPROVINCIAL"/>
    <n v="222541033"/>
    <n v="7941400"/>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50 - CRÉDITO INTERNO"/>
    <s v="(en blanco)"/>
    <s v="99 - MULTIPROVINCIAL"/>
    <n v="0"/>
    <n v="0"/>
  </r>
  <r>
    <s v="2024"/>
    <x v="0"/>
    <x v="0"/>
    <x v="0"/>
    <x v="0"/>
    <s v="2 - Poder Ejecutivo"/>
    <s v="0207 - MINISTERIO DE SALUD PÚBLICA Y ASISTENCIA SOCIAL"/>
    <s v="0001 - MINISTERIO DE SALUD PUBLICA Y ASISTENCIA SOCIAL"/>
    <x v="2"/>
    <x v="3"/>
    <x v="48"/>
    <s v="2.2 - CONTRATACIÓN DE SERVICIOS"/>
    <s v="2.2.3 - VIÁTICOS"/>
    <s v="N"/>
    <s v="00 - N/A"/>
    <s v="10 - FONDO GENERAL"/>
    <s v="(en blanco)"/>
    <s v="99 - MULTIPROVINCIAL"/>
    <n v="129585911"/>
    <n v="2875024.92"/>
  </r>
  <r>
    <s v="2024"/>
    <x v="0"/>
    <x v="0"/>
    <x v="0"/>
    <x v="0"/>
    <s v="2 - Poder Ejecutivo"/>
    <s v="0207 - MINISTERIO DE SALUD PÚBLICA Y ASISTENCIA SOCIAL"/>
    <s v="0001 - MINISTERIO DE SALUD PUBLICA Y ASISTENCIA SOCIAL"/>
    <x v="2"/>
    <x v="3"/>
    <x v="48"/>
    <s v="2.2 - CONTRATACIÓN DE SERVICIOS"/>
    <s v="2.2.4 - TRANSPORTE Y ALMACENAJE"/>
    <s v="N"/>
    <s v="00 - N/A"/>
    <s v="10 - FONDO GENERAL"/>
    <s v="(en blanco)"/>
    <s v="99 - MULTIPROVINCIAL"/>
    <n v="10485840"/>
    <n v="539423.9"/>
  </r>
  <r>
    <s v="2024"/>
    <x v="0"/>
    <x v="0"/>
    <x v="0"/>
    <x v="0"/>
    <s v="2 - Poder Ejecutivo"/>
    <s v="0207 - MINISTERIO DE SALUD PÚBLICA Y ASISTENCIA SOCIAL"/>
    <s v="0001 - MINISTERIO DE SALUD PUBLICA Y ASISTENCIA SOCIAL"/>
    <x v="2"/>
    <x v="3"/>
    <x v="48"/>
    <s v="2.2 - CONTRATACIÓN DE SERVICIOS"/>
    <s v="2.2.5 - ALQUILERES Y RENTAS"/>
    <s v="N"/>
    <s v="00 - N/A"/>
    <s v="10 - FONDO GENERAL"/>
    <s v="(en blanco)"/>
    <s v="99 - MULTIPROVINCIAL"/>
    <n v="71567461"/>
    <n v="3256888.78"/>
  </r>
  <r>
    <s v="2024"/>
    <x v="0"/>
    <x v="0"/>
    <x v="0"/>
    <x v="0"/>
    <s v="2 - Poder Ejecutivo"/>
    <s v="0207 - MINISTERIO DE SALUD PÚBLICA Y ASISTENCIA SOCIAL"/>
    <s v="0001 - MINISTERIO DE SALUD PUBLICA Y ASISTENCIA SOCIAL"/>
    <x v="2"/>
    <x v="3"/>
    <x v="48"/>
    <s v="2.2 - CONTRATACIÓN DE SERVICIOS"/>
    <s v="2.2.6 - SEGUROS"/>
    <s v="N"/>
    <s v="00 - N/A"/>
    <s v="10 - FONDO GENERAL"/>
    <s v="(en blanco)"/>
    <s v="99 - MULTIPROVINCIAL"/>
    <n v="17100000"/>
    <n v="8424"/>
  </r>
  <r>
    <s v="2024"/>
    <x v="0"/>
    <x v="0"/>
    <x v="0"/>
    <x v="0"/>
    <s v="2 - Poder Ejecutivo"/>
    <s v="0207 - MINISTERIO DE SALUD PÚBLICA Y ASISTENCIA SOCIAL"/>
    <s v="0001 - MINISTERIO DE SALUD PUBLICA Y ASISTENCIA SOCIAL"/>
    <x v="2"/>
    <x v="3"/>
    <x v="48"/>
    <s v="2.2 - CONTRATACIÓN DE SERVICIOS"/>
    <s v="2.2.7 - SERVICIOS DE CONSERVACIÓN, REPARACIONES MENORES E INSTALACIONES TEMPORALES"/>
    <s v="N"/>
    <s v="00 - N/A"/>
    <s v="10 - FONDO GENERAL"/>
    <s v="(en blanco)"/>
    <s v="99 - MULTIPROVINCIAL"/>
    <n v="60353480"/>
    <n v="340581.61"/>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173449987"/>
    <n v="4285100.8100000005"/>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2"/>
    <x v="3"/>
    <x v="48"/>
    <s v="2.2 - CONTRATACIÓN DE SERVICIOS"/>
    <s v="2.2.9 - OTRAS CONTRATACIONES DE SERVICIOS"/>
    <s v="N"/>
    <s v="00 - N/A"/>
    <s v="10 - FONDO GENERAL"/>
    <s v="(en blanco)"/>
    <s v="99 - MULTIPROVINCIAL"/>
    <n v="93790414"/>
    <n v="7046766.7400000002"/>
  </r>
  <r>
    <s v="2024"/>
    <x v="0"/>
    <x v="0"/>
    <x v="0"/>
    <x v="0"/>
    <s v="2 - Poder Ejecutivo"/>
    <s v="0207 - MINISTERIO DE SALUD PÚBLICA Y ASISTENCIA SOCIAL"/>
    <s v="0001 - MINISTERIO DE SALUD PUBLICA Y ASISTENCIA SOCIAL"/>
    <x v="2"/>
    <x v="3"/>
    <x v="48"/>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2"/>
    <x v="3"/>
    <x v="48"/>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2"/>
    <x v="3"/>
    <x v="48"/>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2"/>
    <x v="3"/>
    <x v="48"/>
    <s v="2.3 - MATERIALES Y SUMINISTROS"/>
    <s v="2.3.4 - PRODUCTOS FARMACÉUTICOS"/>
    <s v="N"/>
    <s v="00 - N/A"/>
    <s v="10 - FONDO GENERAL"/>
    <s v="(en blanco)"/>
    <s v="99 - MULTIPROVINCIAL"/>
    <n v="1146309024"/>
    <n v="235504856.56999999"/>
  </r>
  <r>
    <s v="2024"/>
    <x v="0"/>
    <x v="0"/>
    <x v="0"/>
    <x v="0"/>
    <s v="2 - Poder Ejecutivo"/>
    <s v="0207 - MINISTERIO DE SALUD PÚBLICA Y ASISTENCIA SOCIAL"/>
    <s v="0001 - MINISTERIO DE SALUD PUBLICA Y ASISTENCIA SOCIAL"/>
    <x v="2"/>
    <x v="3"/>
    <x v="48"/>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2"/>
    <x v="3"/>
    <x v="48"/>
    <s v="2.3 - MATERIALES Y SUMINISTROS"/>
    <s v="2.3.5 - CUERO, CAUCHO Y PLÁSTICO"/>
    <s v="N"/>
    <s v="00 - N/A"/>
    <s v="50 - CRÉDITO INTERNO"/>
    <s v="(en blanco)"/>
    <s v="99 - MULTIPROVINCIAL"/>
    <n v="0"/>
    <n v="0"/>
  </r>
  <r>
    <s v="2024"/>
    <x v="0"/>
    <x v="0"/>
    <x v="0"/>
    <x v="0"/>
    <s v="2 - Poder Ejecutivo"/>
    <s v="0207 - MINISTERIO DE SALUD PÚBLICA Y ASISTENCIA SOCIAL"/>
    <s v="0001 - MINISTERIO DE SALUD PUBLICA Y ASISTENCIA SOCIAL"/>
    <x v="2"/>
    <x v="3"/>
    <x v="48"/>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10 - FONDO GENERAL"/>
    <s v="(en blanco)"/>
    <s v="99 - MULTIPROVINCIAL"/>
    <n v="265750669"/>
    <n v="109986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50 - CRÉDITO INTERNO"/>
    <s v="(en blanco)"/>
    <s v="99 - MULTIPROVINCIAL"/>
    <n v="0"/>
    <n v="0"/>
  </r>
  <r>
    <s v="2024"/>
    <x v="0"/>
    <x v="0"/>
    <x v="0"/>
    <x v="0"/>
    <s v="2 - Poder Ejecutivo"/>
    <s v="0207 - MINISTERIO DE SALUD PÚBLICA Y ASISTENCIA SOCIAL"/>
    <s v="0001 - MINISTERIO DE SALUD PUBLICA Y ASISTENCIA SOCIAL"/>
    <x v="2"/>
    <x v="3"/>
    <x v="48"/>
    <s v="2.3 - MATERIALES Y SUMINISTROS"/>
    <s v="2.3.9 - PRODUCTOS Y ÚTILES VARIOS"/>
    <s v="N"/>
    <s v="00 - N/A"/>
    <s v="10 - FONDO GENERAL"/>
    <s v="(en blanco)"/>
    <s v="99 - MULTIPROVINCIAL"/>
    <n v="170329504"/>
    <n v="0"/>
  </r>
  <r>
    <s v="2024"/>
    <x v="0"/>
    <x v="0"/>
    <x v="0"/>
    <x v="0"/>
    <s v="2 - Poder Ejecutivo"/>
    <s v="0207 - MINISTERIO DE SALUD PÚBLICA Y ASISTENCIA SOCIAL"/>
    <s v="0001 - MINISTERIO DE SALUD PUBLICA Y ASISTENCIA SOCIAL"/>
    <x v="2"/>
    <x v="3"/>
    <x v="48"/>
    <s v="2.3 - MATERIALES Y SUMINISTROS"/>
    <s v="2.3.9 - PRODUCTOS Y ÚTILES VARIOS"/>
    <s v="N"/>
    <s v="00 - N/A"/>
    <s v="50 - CRÉDITO INTERNO"/>
    <s v="(en blanco)"/>
    <s v="99 - MULTIPROVINCIAL"/>
    <n v="0"/>
    <n v="0"/>
  </r>
  <r>
    <s v="2024"/>
    <x v="0"/>
    <x v="0"/>
    <x v="0"/>
    <x v="0"/>
    <s v="2 - Poder Ejecutivo"/>
    <s v="0207 - MINISTERIO DE SALUD PÚBLICA Y ASISTENCIA SOCIAL"/>
    <s v="0007 - CONSEJO NACIONAL PARA EL VIH SIDA"/>
    <x v="2"/>
    <x v="3"/>
    <x v="48"/>
    <s v="2.1 - REMUNERACIONES Y CONTRIBUCIONES"/>
    <s v="2.1.1 - REMUNERACIONES"/>
    <s v="N"/>
    <s v="00 - N/A"/>
    <s v="10 - FONDO GENERAL"/>
    <s v="(en blanco)"/>
    <s v="99 - MULTIPROVINCIAL"/>
    <n v="112069457"/>
    <n v="24677418.390000001"/>
  </r>
  <r>
    <s v="2024"/>
    <x v="0"/>
    <x v="0"/>
    <x v="0"/>
    <x v="0"/>
    <s v="2 - Poder Ejecutivo"/>
    <s v="0207 - MINISTERIO DE SALUD PÚBLICA Y ASISTENCIA SOCIAL"/>
    <s v="0007 - CONSEJO NACIONAL PARA EL VIH SIDA"/>
    <x v="2"/>
    <x v="3"/>
    <x v="48"/>
    <s v="2.1 - REMUNERACIONES Y CONTRIBUCIONES"/>
    <s v="2.1.2 - SOBRESUELDOS"/>
    <s v="N"/>
    <s v="00 - N/A"/>
    <s v="10 - FONDO GENERAL"/>
    <s v="(en blanco)"/>
    <s v="99 - MULTIPROVINCIAL"/>
    <n v="16981521"/>
    <n v="282000"/>
  </r>
  <r>
    <s v="2024"/>
    <x v="0"/>
    <x v="0"/>
    <x v="0"/>
    <x v="0"/>
    <s v="2 - Poder Ejecutivo"/>
    <s v="0207 - MINISTERIO DE SALUD PÚBLICA Y ASISTENCIA SOCIAL"/>
    <s v="0007 - CONSEJO NACIONAL PARA EL VIH SIDA"/>
    <x v="2"/>
    <x v="3"/>
    <x v="48"/>
    <s v="2.1 - REMUNERACIONES Y CONTRIBUCIONES"/>
    <s v="2.1.5 - CONTRIBUCIONES A LA SEGURIDAD SOCIAL"/>
    <s v="N"/>
    <s v="00 - N/A"/>
    <s v="10 - FONDO GENERAL"/>
    <s v="(en blanco)"/>
    <s v="99 - MULTIPROVINCIAL"/>
    <n v="14986719"/>
    <n v="3719901.560000001"/>
  </r>
  <r>
    <s v="2024"/>
    <x v="0"/>
    <x v="0"/>
    <x v="0"/>
    <x v="0"/>
    <s v="2 - Poder Ejecutivo"/>
    <s v="0207 - MINISTERIO DE SALUD PÚBLICA Y ASISTENCIA SOCIAL"/>
    <s v="0007 - CONSEJO NACIONAL PARA EL VIH SIDA"/>
    <x v="2"/>
    <x v="3"/>
    <x v="48"/>
    <s v="2.2 - CONTRATACIÓN DE SERVICIOS"/>
    <s v="2.2.1 - SERVICIOS BÁSICOS"/>
    <s v="N"/>
    <s v="00 - N/A"/>
    <s v="10 - FONDO GENERAL"/>
    <s v="(en blanco)"/>
    <s v="99 - MULTIPROVINCIAL"/>
    <n v="8370697"/>
    <n v="491324.16000000003"/>
  </r>
  <r>
    <s v="2024"/>
    <x v="0"/>
    <x v="0"/>
    <x v="0"/>
    <x v="0"/>
    <s v="2 - Poder Ejecutivo"/>
    <s v="0207 - MINISTERIO DE SALUD PÚBLICA Y ASISTENCIA SOCIAL"/>
    <s v="0007 - CONSEJO NACIONAL PARA EL VIH SIDA"/>
    <x v="2"/>
    <x v="3"/>
    <x v="48"/>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2"/>
    <x v="3"/>
    <x v="48"/>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2"/>
    <x v="3"/>
    <x v="48"/>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2"/>
    <x v="3"/>
    <x v="48"/>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2"/>
    <x v="3"/>
    <x v="48"/>
    <s v="2.2 - CONTRATACIÓN DE SERVICIOS"/>
    <s v="2.2.7 - SERVICIOS DE CONSERVACIÓN, REPARACIONES MENORES E INSTALACIONES TEMPORALES"/>
    <s v="N"/>
    <s v="00 - N/A"/>
    <s v="10 - FONDO GENERAL"/>
    <s v="(en blanco)"/>
    <s v="99 - MULTIPROVINCIAL"/>
    <n v="2500000"/>
    <n v="60180"/>
  </r>
  <r>
    <s v="2024"/>
    <x v="0"/>
    <x v="0"/>
    <x v="0"/>
    <x v="0"/>
    <s v="2 - Poder Ejecutivo"/>
    <s v="0207 - MINISTERIO DE SALUD PÚBLICA Y ASISTENCIA SOCIAL"/>
    <s v="0007 - CONSEJO NACIONAL PARA EL VIH SIDA"/>
    <x v="2"/>
    <x v="3"/>
    <x v="48"/>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2"/>
    <x v="3"/>
    <x v="48"/>
    <s v="2.2 - CONTRATACIÓN DE SERVICIOS"/>
    <s v="2.2.9 - OTRAS CONTRATACIONES DE SERVICIOS"/>
    <s v="N"/>
    <s v="00 - N/A"/>
    <s v="10 - FONDO GENERAL"/>
    <s v="(en blanco)"/>
    <s v="99 - MULTIPROVINCIAL"/>
    <n v="1200000"/>
    <n v="114224"/>
  </r>
  <r>
    <s v="2024"/>
    <x v="0"/>
    <x v="0"/>
    <x v="0"/>
    <x v="0"/>
    <s v="2 - Poder Ejecutivo"/>
    <s v="0207 - MINISTERIO DE SALUD PÚBLICA Y ASISTENCIA SOCIAL"/>
    <s v="0007 - CONSEJO NACIONAL PARA EL VIH SIDA"/>
    <x v="2"/>
    <x v="3"/>
    <x v="48"/>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2"/>
    <x v="3"/>
    <x v="48"/>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2"/>
    <x v="3"/>
    <x v="48"/>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2"/>
    <x v="3"/>
    <x v="48"/>
    <s v="2.3 - MATERIALES Y SUMINISTROS"/>
    <s v="2.3.9 - PRODUCTOS Y ÚTILES VARIOS"/>
    <s v="N"/>
    <s v="00 - N/A"/>
    <s v="10 - FONDO GENERAL"/>
    <s v="(en blanco)"/>
    <s v="99 - MULTIPROVINCIAL"/>
    <n v="1500000"/>
    <n v="70681.69"/>
  </r>
  <r>
    <s v="2024"/>
    <x v="0"/>
    <x v="0"/>
    <x v="0"/>
    <x v="0"/>
    <s v="2 - Poder Ejecutivo"/>
    <s v="0207 - MINISTERIO DE SALUD PÚBLICA Y ASISTENCIA SOCIAL"/>
    <s v="0017 - PROGRAMA DE MEDICAMENTOS ESENCIALES"/>
    <x v="2"/>
    <x v="3"/>
    <x v="48"/>
    <s v="2.1 - REMUNERACIONES Y CONTRIBUCIONES"/>
    <s v="2.1.1 - REMUNERACIONES"/>
    <s v="N"/>
    <s v="00 - N/A"/>
    <s v="10 - FONDO GENERAL"/>
    <s v="(en blanco)"/>
    <s v="99 - MULTIPROVINCIAL"/>
    <n v="969240235"/>
    <n v="139499840.80000001"/>
  </r>
  <r>
    <s v="2024"/>
    <x v="0"/>
    <x v="0"/>
    <x v="0"/>
    <x v="0"/>
    <s v="2 - Poder Ejecutivo"/>
    <s v="0207 - MINISTERIO DE SALUD PÚBLICA Y ASISTENCIA SOCIAL"/>
    <s v="0017 - PROGRAMA DE MEDICAMENTOS ESENCIALES"/>
    <x v="2"/>
    <x v="3"/>
    <x v="48"/>
    <s v="2.1 - REMUNERACIONES Y CONTRIBUCIONES"/>
    <s v="2.1.2 - SOBRESUELDOS"/>
    <s v="N"/>
    <s v="00 - N/A"/>
    <s v="10 - FONDO GENERAL"/>
    <s v="(en blanco)"/>
    <s v="99 - MULTIPROVINCIAL"/>
    <n v="149732085"/>
    <n v="4061640"/>
  </r>
  <r>
    <s v="2024"/>
    <x v="0"/>
    <x v="0"/>
    <x v="0"/>
    <x v="0"/>
    <s v="2 - Poder Ejecutivo"/>
    <s v="0207 - MINISTERIO DE SALUD PÚBLICA Y ASISTENCIA SOCIAL"/>
    <s v="0017 - PROGRAMA DE MEDICAMENTOS ESENCIALES"/>
    <x v="2"/>
    <x v="3"/>
    <x v="48"/>
    <s v="2.1 - REMUNERACIONES Y CONTRIBUCIONES"/>
    <s v="2.1.5 - CONTRIBUCIONES A LA SEGURIDAD SOCIAL"/>
    <s v="N"/>
    <s v="00 - N/A"/>
    <s v="10 - FONDO GENERAL"/>
    <s v="(en blanco)"/>
    <s v="99 - MULTIPROVINCIAL"/>
    <n v="118258190"/>
    <n v="21361830.559999999"/>
  </r>
  <r>
    <s v="2024"/>
    <x v="0"/>
    <x v="0"/>
    <x v="0"/>
    <x v="0"/>
    <s v="2 - Poder Ejecutivo"/>
    <s v="0207 - MINISTERIO DE SALUD PÚBLICA Y ASISTENCIA SOCIAL"/>
    <s v="0017 - PROGRAMA DE MEDICAMENTOS ESENCIALES"/>
    <x v="2"/>
    <x v="3"/>
    <x v="48"/>
    <s v="2.2 - CONTRATACIÓN DE SERVICIOS"/>
    <s v="2.2.1 - SERVICIOS BÁSICOS"/>
    <s v="N"/>
    <s v="00 - N/A"/>
    <s v="10 - FONDO GENERAL"/>
    <s v="(en blanco)"/>
    <s v="99 - MULTIPROVINCIAL"/>
    <n v="78030000"/>
    <n v="16842268.550000001"/>
  </r>
  <r>
    <s v="2024"/>
    <x v="0"/>
    <x v="0"/>
    <x v="0"/>
    <x v="0"/>
    <s v="2 - Poder Ejecutivo"/>
    <s v="0207 - MINISTERIO DE SALUD PÚBLICA Y ASISTENCIA SOCIAL"/>
    <s v="0017 - PROGRAMA DE MEDICAMENTOS ESENCIALES"/>
    <x v="2"/>
    <x v="3"/>
    <x v="48"/>
    <s v="2.2 - CONTRATACIÓN DE SERVICIOS"/>
    <s v="2.2.2 - PUBLICIDAD, IMPRESIÓN Y ENCUADERNACIÓN"/>
    <s v="N"/>
    <s v="00 - N/A"/>
    <s v="10 - FONDO GENERAL"/>
    <s v="(en blanco)"/>
    <s v="99 - MULTIPROVINCIAL"/>
    <n v="5738315"/>
    <n v="340809.95999999996"/>
  </r>
  <r>
    <s v="2024"/>
    <x v="0"/>
    <x v="0"/>
    <x v="0"/>
    <x v="0"/>
    <s v="2 - Poder Ejecutivo"/>
    <s v="0207 - MINISTERIO DE SALUD PÚBLICA Y ASISTENCIA SOCIAL"/>
    <s v="0017 - PROGRAMA DE MEDICAMENTOS ESENCIALES"/>
    <x v="2"/>
    <x v="3"/>
    <x v="48"/>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2"/>
    <x v="3"/>
    <x v="48"/>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2"/>
    <x v="3"/>
    <x v="48"/>
    <s v="2.2 - CONTRATACIÓN DE SERVICIOS"/>
    <s v="2.2.5 - ALQUILERES Y RENTAS"/>
    <s v="N"/>
    <s v="00 - N/A"/>
    <s v="10 - FONDO GENERAL"/>
    <s v="(en blanco)"/>
    <s v="99 - MULTIPROVINCIAL"/>
    <n v="183055377"/>
    <n v="19231483.310000002"/>
  </r>
  <r>
    <s v="2024"/>
    <x v="0"/>
    <x v="0"/>
    <x v="0"/>
    <x v="0"/>
    <s v="2 - Poder Ejecutivo"/>
    <s v="0207 - MINISTERIO DE SALUD PÚBLICA Y ASISTENCIA SOCIAL"/>
    <s v="0017 - PROGRAMA DE MEDICAMENTOS ESENCIALES"/>
    <x v="2"/>
    <x v="3"/>
    <x v="48"/>
    <s v="2.2 - CONTRATACIÓN DE SERVICIOS"/>
    <s v="2.2.6 - SEGUROS"/>
    <s v="N"/>
    <s v="00 - N/A"/>
    <s v="10 - FONDO GENERAL"/>
    <s v="(en blanco)"/>
    <s v="99 - MULTIPROVINCIAL"/>
    <n v="37888828"/>
    <n v="1888620.5899999999"/>
  </r>
  <r>
    <s v="2024"/>
    <x v="0"/>
    <x v="0"/>
    <x v="0"/>
    <x v="0"/>
    <s v="2 - Poder Ejecutivo"/>
    <s v="0207 - MINISTERIO DE SALUD PÚBLICA Y ASISTENCIA SOCIAL"/>
    <s v="0017 - PROGRAMA DE MEDICAMENTOS ESENCIALES"/>
    <x v="2"/>
    <x v="3"/>
    <x v="48"/>
    <s v="2.2 - CONTRATACIÓN DE SERVICIOS"/>
    <s v="2.2.7 - SERVICIOS DE CONSERVACIÓN, REPARACIONES MENORES E INSTALACIONES TEMPORALES"/>
    <s v="N"/>
    <s v="00 - N/A"/>
    <s v="10 - FONDO GENERAL"/>
    <s v="(en blanco)"/>
    <s v="99 - MULTIPROVINCIAL"/>
    <n v="26153443"/>
    <n v="2277228.48"/>
  </r>
  <r>
    <s v="2024"/>
    <x v="0"/>
    <x v="0"/>
    <x v="0"/>
    <x v="0"/>
    <s v="2 - Poder Ejecutivo"/>
    <s v="0207 - MINISTERIO DE SALUD PÚBLICA Y ASISTENCIA SOCIAL"/>
    <s v="0017 - PROGRAMA DE MEDICAMENTOS ESENCIALES"/>
    <x v="2"/>
    <x v="3"/>
    <x v="48"/>
    <s v="2.2 - CONTRATACIÓN DE SERVICIOS"/>
    <s v="2.2.8 - OTROS SERVICIOS NO INCLUIDOS EN CONCEPTOS ANTERIORES"/>
    <s v="N"/>
    <s v="00 - N/A"/>
    <s v="10 - FONDO GENERAL"/>
    <s v="(en blanco)"/>
    <s v="99 - MULTIPROVINCIAL"/>
    <n v="63830281"/>
    <n v="8471722.6099999994"/>
  </r>
  <r>
    <s v="2024"/>
    <x v="0"/>
    <x v="0"/>
    <x v="0"/>
    <x v="0"/>
    <s v="2 - Poder Ejecutivo"/>
    <s v="0207 - MINISTERIO DE SALUD PÚBLICA Y ASISTENCIA SOCIAL"/>
    <s v="0017 - PROGRAMA DE MEDICAMENTOS ESENCIALES"/>
    <x v="2"/>
    <x v="3"/>
    <x v="48"/>
    <s v="2.2 - CONTRATACIÓN DE SERVICIOS"/>
    <s v="2.2.9 - OTRAS CONTRATACIONES DE SERVICIOS"/>
    <s v="N"/>
    <s v="00 - N/A"/>
    <s v="10 - FONDO GENERAL"/>
    <s v="(en blanco)"/>
    <s v="99 - MULTIPROVINCIAL"/>
    <n v="51242475"/>
    <n v="14594632.940000001"/>
  </r>
  <r>
    <s v="2024"/>
    <x v="0"/>
    <x v="0"/>
    <x v="0"/>
    <x v="0"/>
    <s v="2 - Poder Ejecutivo"/>
    <s v="0207 - MINISTERIO DE SALUD PÚBLICA Y ASISTENCIA SOCIAL"/>
    <s v="0017 - PROGRAMA DE MEDICAMENTOS ESENCIALES"/>
    <x v="2"/>
    <x v="3"/>
    <x v="48"/>
    <s v="2.3 - MATERIALES Y SUMINISTROS"/>
    <s v="2.3.1 - ALIMENTOS Y PRODUCTOS AGROFORESTALES"/>
    <s v="N"/>
    <s v="00 - N/A"/>
    <s v="10 - FONDO GENERAL"/>
    <s v="(en blanco)"/>
    <s v="99 - MULTIPROVINCIAL"/>
    <n v="3878203"/>
    <n v="899620"/>
  </r>
  <r>
    <s v="2024"/>
    <x v="0"/>
    <x v="0"/>
    <x v="0"/>
    <x v="0"/>
    <s v="2 - Poder Ejecutivo"/>
    <s v="0207 - MINISTERIO DE SALUD PÚBLICA Y ASISTENCIA SOCIAL"/>
    <s v="0017 - PROGRAMA DE MEDICAMENTOS ESENCIALES"/>
    <x v="2"/>
    <x v="3"/>
    <x v="48"/>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2"/>
    <x v="3"/>
    <x v="48"/>
    <s v="2.3 - MATERIALES Y SUMINISTROS"/>
    <s v="2.3.3 - PAPEL, CARTÓN E IMPRESOS"/>
    <s v="N"/>
    <s v="00 - N/A"/>
    <s v="10 - FONDO GENERAL"/>
    <s v="(en blanco)"/>
    <s v="99 - MULTIPROVINCIAL"/>
    <n v="12359074"/>
    <n v="1763274"/>
  </r>
  <r>
    <s v="2024"/>
    <x v="0"/>
    <x v="0"/>
    <x v="0"/>
    <x v="0"/>
    <s v="2 - Poder Ejecutivo"/>
    <s v="0207 - MINISTERIO DE SALUD PÚBLICA Y ASISTENCIA SOCIAL"/>
    <s v="0017 - PROGRAMA DE MEDICAMENTOS ESENCIALES"/>
    <x v="2"/>
    <x v="3"/>
    <x v="48"/>
    <s v="2.3 - MATERIALES Y SUMINISTROS"/>
    <s v="2.3.4 - PRODUCTOS FARMACÉUTICOS"/>
    <s v="N"/>
    <s v="00 - N/A"/>
    <s v="10 - FONDO GENERAL"/>
    <s v="(en blanco)"/>
    <s v="99 - MULTIPROVINCIAL"/>
    <n v="10023781588"/>
    <n v="503303341.27999997"/>
  </r>
  <r>
    <s v="2024"/>
    <x v="0"/>
    <x v="0"/>
    <x v="0"/>
    <x v="0"/>
    <s v="2 - Poder Ejecutivo"/>
    <s v="0207 - MINISTERIO DE SALUD PÚBLICA Y ASISTENCIA SOCIAL"/>
    <s v="0017 - PROGRAMA DE MEDICAMENTOS ESENCIALES"/>
    <x v="2"/>
    <x v="3"/>
    <x v="48"/>
    <s v="2.3 - MATERIALES Y SUMINISTROS"/>
    <s v="2.3.4 - PRODUCTOS FARMACÉUTICOS"/>
    <s v="N"/>
    <s v="00 - N/A"/>
    <s v="20 - FONDOS CON DESTINO ESPECÍFICO"/>
    <s v="(en blanco)"/>
    <s v="99 - MULTIPROVINCIAL"/>
    <n v="328585616"/>
    <n v="38894374.75"/>
  </r>
  <r>
    <s v="2024"/>
    <x v="0"/>
    <x v="0"/>
    <x v="0"/>
    <x v="0"/>
    <s v="2 - Poder Ejecutivo"/>
    <s v="0207 - MINISTERIO DE SALUD PÚBLICA Y ASISTENCIA SOCIAL"/>
    <s v="0017 - PROGRAMA DE MEDICAMENTOS ESENCIALES"/>
    <x v="2"/>
    <x v="3"/>
    <x v="48"/>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2"/>
    <x v="3"/>
    <x v="48"/>
    <s v="2.3 - MATERIALES Y SUMINISTROS"/>
    <s v="2.3.6 - PRODUCTOS DE MINERALES, METÁLICOS Y NO METÁLICOS"/>
    <s v="N"/>
    <s v="00 - N/A"/>
    <s v="10 - FONDO GENERAL"/>
    <s v="(en blanco)"/>
    <s v="99 - MULTIPROVINCIAL"/>
    <n v="6945915"/>
    <n v="9530.86"/>
  </r>
  <r>
    <s v="2024"/>
    <x v="0"/>
    <x v="0"/>
    <x v="0"/>
    <x v="0"/>
    <s v="2 - Poder Ejecutivo"/>
    <s v="0207 - MINISTERIO DE SALUD PÚBLICA Y ASISTENCIA SOCIAL"/>
    <s v="0017 - PROGRAMA DE MEDICAMENTOS ESENCIALES"/>
    <x v="2"/>
    <x v="3"/>
    <x v="48"/>
    <s v="2.3 - MATERIALES Y SUMINISTROS"/>
    <s v="2.3.7 - COMBUSTIBLES, LUBRICANTES, PRODUCTOS QUÍMICOS Y CONEXOS"/>
    <s v="N"/>
    <s v="00 - N/A"/>
    <s v="10 - FONDO GENERAL"/>
    <s v="(en blanco)"/>
    <s v="99 - MULTIPROVINCIAL"/>
    <n v="1087497366"/>
    <n v="11934455.039999999"/>
  </r>
  <r>
    <s v="2024"/>
    <x v="0"/>
    <x v="0"/>
    <x v="0"/>
    <x v="0"/>
    <s v="2 - Poder Ejecutivo"/>
    <s v="0207 - MINISTERIO DE SALUD PÚBLICA Y ASISTENCIA SOCIAL"/>
    <s v="0017 - PROGRAMA DE MEDICAMENTOS ESENCIALES"/>
    <x v="2"/>
    <x v="3"/>
    <x v="48"/>
    <s v="2.3 - MATERIALES Y SUMINISTROS"/>
    <s v="2.3.9 - PRODUCTOS Y ÚTILES VARIOS"/>
    <s v="N"/>
    <s v="00 - N/A"/>
    <s v="10 - FONDO GENERAL"/>
    <s v="(en blanco)"/>
    <s v="99 - MULTIPROVINCIAL"/>
    <n v="1792878714"/>
    <n v="165752747.88999999"/>
  </r>
  <r>
    <s v="2024"/>
    <x v="0"/>
    <x v="0"/>
    <x v="0"/>
    <x v="0"/>
    <s v="2 - Poder Ejecutivo"/>
    <s v="0207 - MINISTERIO DE SALUD PÚBLICA Y ASISTENCIA SOCIAL"/>
    <s v="0031 - CENTRO DE ATENCION INTEGRAL PARA LA DISCAPACIDAD (CAID)"/>
    <x v="2"/>
    <x v="3"/>
    <x v="48"/>
    <s v="2.1 - REMUNERACIONES Y CONTRIBUCIONES"/>
    <s v="2.1.1 - REMUNERACIONES"/>
    <s v="N"/>
    <s v="00 - N/A"/>
    <s v="10 - FONDO GENERAL"/>
    <s v="(en blanco)"/>
    <s v="99 - MULTIPROVINCIAL"/>
    <n v="319644558"/>
    <n v="49019384.719999999"/>
  </r>
  <r>
    <s v="2024"/>
    <x v="0"/>
    <x v="0"/>
    <x v="0"/>
    <x v="0"/>
    <s v="2 - Poder Ejecutivo"/>
    <s v="0207 - MINISTERIO DE SALUD PÚBLICA Y ASISTENCIA SOCIAL"/>
    <s v="0031 - CENTRO DE ATENCION INTEGRAL PARA LA DISCAPACIDAD (CAID)"/>
    <x v="2"/>
    <x v="3"/>
    <x v="48"/>
    <s v="2.1 - REMUNERACIONES Y CONTRIBUCIONES"/>
    <s v="2.1.2 - SOBRESUELDOS"/>
    <s v="N"/>
    <s v="00 - N/A"/>
    <s v="10 - FONDO GENERAL"/>
    <s v="(en blanco)"/>
    <s v="99 - MULTIPROVINCIAL"/>
    <n v="47803690"/>
    <n v="1386000"/>
  </r>
  <r>
    <s v="2024"/>
    <x v="0"/>
    <x v="0"/>
    <x v="0"/>
    <x v="0"/>
    <s v="2 - Poder Ejecutivo"/>
    <s v="0207 - MINISTERIO DE SALUD PÚBLICA Y ASISTENCIA SOCIAL"/>
    <s v="0031 - CENTRO DE ATENCION INTEGRAL PARA LA DISCAPACIDAD (CAID)"/>
    <x v="2"/>
    <x v="3"/>
    <x v="48"/>
    <s v="2.1 - REMUNERACIONES Y CONTRIBUCIONES"/>
    <s v="2.1.5 - CONTRIBUCIONES A LA SEGURIDAD SOCIAL"/>
    <s v="N"/>
    <s v="00 - N/A"/>
    <s v="10 - FONDO GENERAL"/>
    <s v="(en blanco)"/>
    <s v="99 - MULTIPROVINCIAL"/>
    <n v="44238641"/>
    <n v="7407842.8299999991"/>
  </r>
  <r>
    <s v="2024"/>
    <x v="0"/>
    <x v="0"/>
    <x v="0"/>
    <x v="0"/>
    <s v="2 - Poder Ejecutivo"/>
    <s v="0207 - MINISTERIO DE SALUD PÚBLICA Y ASISTENCIA SOCIAL"/>
    <s v="0031 - CENTRO DE ATENCION INTEGRAL PARA LA DISCAPACIDAD (CAID)"/>
    <x v="2"/>
    <x v="3"/>
    <x v="48"/>
    <s v="2.2 - CONTRATACIÓN DE SERVICIOS"/>
    <s v="2.2.1 - SERVICIOS BÁSICOS"/>
    <s v="N"/>
    <s v="00 - N/A"/>
    <s v="10 - FONDO GENERAL"/>
    <s v="(en blanco)"/>
    <s v="99 - MULTIPROVINCIAL"/>
    <n v="29257818"/>
    <n v="5051656.2799999993"/>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10 - FONDO GENERAL"/>
    <s v="(en blanco)"/>
    <s v="99 - MULTIPROVINCIAL"/>
    <n v="2000000"/>
    <n v="8500.08"/>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2"/>
    <x v="3"/>
    <x v="48"/>
    <s v="2.2 - CONTRATACIÓN DE SERVICIOS"/>
    <s v="2.2.5 - ALQUILERES Y RENTAS"/>
    <s v="N"/>
    <s v="00 - N/A"/>
    <s v="10 - FONDO GENERAL"/>
    <s v="(en blanco)"/>
    <s v="99 - MULTIPROVINCIAL"/>
    <n v="6986064"/>
    <n v="277855.2"/>
  </r>
  <r>
    <s v="2024"/>
    <x v="0"/>
    <x v="0"/>
    <x v="0"/>
    <x v="0"/>
    <s v="2 - Poder Ejecutivo"/>
    <s v="0207 - MINISTERIO DE SALUD PÚBLICA Y ASISTENCIA SOCIAL"/>
    <s v="0031 - CENTRO DE ATENCION INTEGRAL PARA LA DISCAPACIDAD (CAID)"/>
    <x v="2"/>
    <x v="3"/>
    <x v="48"/>
    <s v="2.2 - CONTRATACIÓN DE SERVICIOS"/>
    <s v="2.2.5 - ALQUILERES Y RENTA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6 - SEGUROS"/>
    <s v="N"/>
    <s v="00 - N/A"/>
    <s v="10 - FONDO GENERAL"/>
    <s v="(en blanco)"/>
    <s v="99 - MULTIPROVINCIAL"/>
    <n v="4105000"/>
    <n v="223511.94"/>
  </r>
  <r>
    <s v="2024"/>
    <x v="0"/>
    <x v="0"/>
    <x v="0"/>
    <x v="0"/>
    <s v="2 - Poder Ejecutivo"/>
    <s v="0207 - MINISTERIO DE SALUD PÚBLICA Y ASISTENCIA SOCIAL"/>
    <s v="0031 - CENTRO DE ATENCION INTEGRAL PARA LA DISCAPACIDAD (CAID)"/>
    <x v="2"/>
    <x v="3"/>
    <x v="48"/>
    <s v="2.2 - CONTRATACIÓN DE SERVICIOS"/>
    <s v="2.2.7 - SERVICIOS DE CONSERVACIÓN, REPARACIONES MENORES E INSTALACIONES TEMPORALES"/>
    <s v="N"/>
    <s v="00 - N/A"/>
    <s v="10 - FONDO GENERAL"/>
    <s v="(en blanco)"/>
    <s v="99 - MULTIPROVINCIAL"/>
    <n v="7562009"/>
    <n v="1009590.0999999999"/>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10 - FONDO GENERAL"/>
    <s v="(en blanco)"/>
    <s v="99 - MULTIPROVINCIAL"/>
    <n v="12445000"/>
    <n v="310732.94"/>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10 - FONDO GENERAL"/>
    <s v="(en blanco)"/>
    <s v="99 - MULTIPROVINCIAL"/>
    <n v="1259798"/>
    <n v="8909"/>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70 - DONACION EXTERNA"/>
    <s v="(en blanco)"/>
    <s v="99 - MULTIPROVINCIAL"/>
    <n v="0"/>
    <n v="138168.31"/>
  </r>
  <r>
    <s v="2024"/>
    <x v="0"/>
    <x v="0"/>
    <x v="0"/>
    <x v="0"/>
    <s v="2 - Poder Ejecutivo"/>
    <s v="0207 - MINISTERIO DE SALUD PÚBLICA Y ASISTENCIA SOCIAL"/>
    <s v="0031 - CENTRO DE ATENCION INTEGRAL PARA LA DISCAPACIDAD (CAID)"/>
    <x v="2"/>
    <x v="3"/>
    <x v="48"/>
    <s v="2.3 - MATERIALES Y SUMINISTROS"/>
    <s v="2.3.1 - ALIMENTOS Y PRODUCTOS AGROFORESTALES"/>
    <s v="N"/>
    <s v="00 - N/A"/>
    <s v="10 - FONDO GENERAL"/>
    <s v="(en blanco)"/>
    <s v="99 - MULTIPROVINCIAL"/>
    <n v="1299276"/>
    <n v="37286"/>
  </r>
  <r>
    <s v="2024"/>
    <x v="0"/>
    <x v="0"/>
    <x v="0"/>
    <x v="0"/>
    <s v="2 - Poder Ejecutivo"/>
    <s v="0207 - MINISTERIO DE SALUD PÚBLICA Y ASISTENCIA SOCIAL"/>
    <s v="0031 - CENTRO DE ATENCION INTEGRAL PARA LA DISCAPACIDAD (CAID)"/>
    <x v="2"/>
    <x v="3"/>
    <x v="48"/>
    <s v="2.3 - MATERIALES Y SUMINISTROS"/>
    <s v="2.3.2 - TEXTILES Y VESTUARIOS"/>
    <s v="N"/>
    <s v="00 - N/A"/>
    <s v="10 - FONDO GENERAL"/>
    <s v="(en blanco)"/>
    <s v="99 - MULTIPROVINCIAL"/>
    <n v="2260200"/>
    <n v="176225.08"/>
  </r>
  <r>
    <s v="2024"/>
    <x v="0"/>
    <x v="0"/>
    <x v="0"/>
    <x v="0"/>
    <s v="2 - Poder Ejecutivo"/>
    <s v="0207 - MINISTERIO DE SALUD PÚBLICA Y ASISTENCIA SOCIAL"/>
    <s v="0031 - CENTRO DE ATENCION INTEGRAL PARA LA DISCAPACIDAD (CAID)"/>
    <x v="2"/>
    <x v="3"/>
    <x v="48"/>
    <s v="2.3 - MATERIALES Y SUMINISTROS"/>
    <s v="2.3.2 - TEXTILES Y VESTUARI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70 - DONACION EXTERNA"/>
    <s v="(en blanco)"/>
    <s v="99 - MULTIPROVINCIAL"/>
    <n v="0"/>
    <n v="82305"/>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10 - FONDO GENERAL"/>
    <s v="(en blanco)"/>
    <s v="99 - MULTIPROVINCIAL"/>
    <n v="6642621"/>
    <n v="23475"/>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10 - FONDO GENERAL"/>
    <s v="(en blanco)"/>
    <s v="99 - MULTIPROVINCIAL"/>
    <n v="52549882"/>
    <n v="50669.2"/>
  </r>
  <r>
    <s v="2024"/>
    <x v="0"/>
    <x v="0"/>
    <x v="0"/>
    <x v="0"/>
    <s v="2 - Poder Ejecutivo"/>
    <s v="0207 - MINISTERIO DE SALUD PÚBLICA Y ASISTENCIA SOCIAL"/>
    <s v="0031 - CENTRO DE ATENCION INTEGRAL PARA LA DISCAPACIDAD (CAID)"/>
    <x v="2"/>
    <x v="3"/>
    <x v="48"/>
    <s v="2.3 - MATERIALES Y SUMINISTROS"/>
    <s v="2.3.9 - PRODUCTOS Y ÚTILES VARIOS"/>
    <s v="N"/>
    <s v="00 - N/A"/>
    <s v="70 - DONACION EXTERNA"/>
    <s v="(en blanco)"/>
    <s v="99 - MULTIPROVINCIAL"/>
    <n v="0"/>
    <n v="0"/>
  </r>
  <r>
    <s v="2024"/>
    <x v="0"/>
    <x v="0"/>
    <x v="0"/>
    <x v="0"/>
    <s v="2 - Poder Ejecutivo"/>
    <s v="0207 - MINISTERIO DE SALUD PÚBLICA Y ASISTENCIA SOCIAL"/>
    <s v="0032 - DIRECCIÓN GENERAL DE MEDICAMENTOS, ALIMENTOS Y PRODUCTOS SANITARIOS (DIGEMAPS)"/>
    <x v="2"/>
    <x v="3"/>
    <x v="48"/>
    <s v="2.1 - REMUNERACIONES Y CONTRIBUCIONES"/>
    <s v="2.1.1 - REMUNERACIONES"/>
    <s v="N"/>
    <s v="00 - N/A"/>
    <s v="10 - FONDO GENERAL"/>
    <s v="(en blanco)"/>
    <s v="99 - MULTIPROVINCIAL"/>
    <n v="232160250"/>
    <n v="31856222.059999999"/>
  </r>
  <r>
    <s v="2024"/>
    <x v="0"/>
    <x v="0"/>
    <x v="0"/>
    <x v="0"/>
    <s v="2 - Poder Ejecutivo"/>
    <s v="0207 - MINISTERIO DE SALUD PÚBLICA Y ASISTENCIA SOCIAL"/>
    <s v="0032 - DIRECCIÓN GENERAL DE MEDICAMENTOS, ALIMENTOS Y PRODUCTOS SANITARIOS (DIGEMAPS)"/>
    <x v="2"/>
    <x v="3"/>
    <x v="48"/>
    <s v="2.1 - REMUNERACIONES Y CONTRIBUCIONES"/>
    <s v="2.1.2 - SOBRESUELDOS"/>
    <s v="N"/>
    <s v="00 - N/A"/>
    <s v="10 - FONDO GENERAL"/>
    <s v="(en blanco)"/>
    <s v="99 - MULTIPROVINCIAL"/>
    <n v="42159500"/>
    <n v="1048491.3400000001"/>
  </r>
  <r>
    <s v="2024"/>
    <x v="0"/>
    <x v="0"/>
    <x v="0"/>
    <x v="0"/>
    <s v="2 - Poder Ejecutivo"/>
    <s v="0207 - MINISTERIO DE SALUD PÚBLICA Y ASISTENCIA SOCIAL"/>
    <s v="0032 - DIRECCIÓN GENERAL DE MEDICAMENTOS, ALIMENTOS Y PRODUCTOS SANITARIOS (DIGEMAPS)"/>
    <x v="2"/>
    <x v="3"/>
    <x v="48"/>
    <s v="2.1 - REMUNERACIONES Y CONTRIBUCIONES"/>
    <s v="2.1.5 - CONTRIBUCIONES A LA SEGURIDAD SOCIAL"/>
    <s v="N"/>
    <s v="00 - N/A"/>
    <s v="10 - FONDO GENERAL"/>
    <s v="(en blanco)"/>
    <s v="99 - MULTIPROVINCIAL"/>
    <n v="32855603"/>
    <n v="4860524.4399999995"/>
  </r>
  <r>
    <s v="2024"/>
    <x v="0"/>
    <x v="0"/>
    <x v="0"/>
    <x v="0"/>
    <s v="2 - Poder Ejecutivo"/>
    <s v="0207 - MINISTERIO DE SALUD PÚBLICA Y ASISTENCIA SOCIAL"/>
    <s v="0032 - DIRECCIÓN GENERAL DE MEDICAMENTOS, ALIMENTOS Y PRODUCTOS SANITARIOS (DIGEMAPS)"/>
    <x v="2"/>
    <x v="3"/>
    <x v="48"/>
    <s v="2.2 - CONTRATACIÓN DE SERVICIOS"/>
    <s v="2.2.1 - SERVICIOS BÁSICOS"/>
    <s v="N"/>
    <s v="00 - N/A"/>
    <s v="10 - FONDO GENERAL"/>
    <s v="(en blanco)"/>
    <s v="99 - MULTIPROVINCIAL"/>
    <n v="14600000"/>
    <n v="274964.15000000002"/>
  </r>
  <r>
    <s v="2024"/>
    <x v="0"/>
    <x v="0"/>
    <x v="0"/>
    <x v="0"/>
    <s v="2 - Poder Ejecutivo"/>
    <s v="0207 - MINISTERIO DE SALUD PÚBLICA Y ASISTENCIA SOCIAL"/>
    <s v="0032 - DIRECCIÓN GENERAL DE MEDICAMENTOS, ALIMENTOS Y PRODUCTOS SANITARIOS (DIGEMAPS)"/>
    <x v="2"/>
    <x v="3"/>
    <x v="48"/>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2"/>
    <x v="3"/>
    <x v="48"/>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2"/>
    <x v="3"/>
    <x v="48"/>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10"/>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2"/>
    <x v="8"/>
    <x v="49"/>
    <s v="2.1 - REMUNERACIONES Y CONTRIBUCIONES"/>
    <s v="2.1.1 - REMUNERACIONES"/>
    <s v="N"/>
    <s v="00 - N/A"/>
    <s v="10 - FONDO GENERAL"/>
    <s v="(en blanco)"/>
    <s v="99 - MULTIPROVINCIAL"/>
    <n v="57850000"/>
    <n v="8928574.3200000003"/>
  </r>
  <r>
    <s v="2024"/>
    <x v="0"/>
    <x v="0"/>
    <x v="0"/>
    <x v="0"/>
    <s v="2 - Poder Ejecutivo"/>
    <s v="0208 - MINISTERIO DE DEPORTES Y RECREACIÓN"/>
    <s v="0001 - MINISTERIO DE DEPORTES Y RECREACIÓN"/>
    <x v="2"/>
    <x v="8"/>
    <x v="49"/>
    <s v="2.1 - REMUNERACIONES Y CONTRIBUCIONES"/>
    <s v="2.1.5 - CONTRIBUCIONES A LA SEGURIDAD SOCIAL"/>
    <s v="N"/>
    <s v="00 - N/A"/>
    <s v="10 - FONDO GENERAL"/>
    <s v="(en blanco)"/>
    <s v="99 - MULTIPROVINCIAL"/>
    <n v="8150000"/>
    <n v="1360655.65"/>
  </r>
  <r>
    <s v="2024"/>
    <x v="0"/>
    <x v="0"/>
    <x v="0"/>
    <x v="0"/>
    <s v="2 - Poder Ejecutivo"/>
    <s v="0208 - MINISTERIO DE DEPORTES Y RECREACIÓN"/>
    <s v="0001 - MINISTERIO DE DEPORTES Y RECREACIÓN"/>
    <x v="2"/>
    <x v="8"/>
    <x v="49"/>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6 - SEGUROS"/>
    <s v="N"/>
    <s v="00 - N/A"/>
    <s v="10 - FONDO GENERAL"/>
    <s v="(en blanco)"/>
    <s v="99 - MULTIPROVINCIAL"/>
    <n v="10000000"/>
    <n v="1725532.24"/>
  </r>
  <r>
    <s v="2024"/>
    <x v="0"/>
    <x v="0"/>
    <x v="0"/>
    <x v="0"/>
    <s v="2 - Poder Ejecutivo"/>
    <s v="0208 - MINISTERIO DE DEPORTES Y RECREACIÓN"/>
    <s v="0001 - MINISTERIO DE DEPORTES Y RECREACIÓN"/>
    <x v="2"/>
    <x v="8"/>
    <x v="49"/>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9 - OTRAS CONTRATACIONES DE SERVICIOS"/>
    <s v="N"/>
    <s v="00 - N/A"/>
    <s v="10 - FONDO GENERAL"/>
    <s v="(en blanco)"/>
    <s v="99 - MULTIPROVINCIAL"/>
    <n v="158100000"/>
    <n v="25663235.900000006"/>
  </r>
  <r>
    <s v="2024"/>
    <x v="0"/>
    <x v="0"/>
    <x v="0"/>
    <x v="0"/>
    <s v="2 - Poder Ejecutivo"/>
    <s v="0208 - MINISTERIO DE DEPORTES Y RECREACIÓN"/>
    <s v="0001 - MINISTERIO DE DEPORTES Y RECREACIÓN"/>
    <x v="2"/>
    <x v="8"/>
    <x v="49"/>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2 - TEXTILES Y VESTUARIOS"/>
    <s v="N"/>
    <s v="00 - N/A"/>
    <s v="10 - FONDO GENERAL"/>
    <s v="(en blanco)"/>
    <s v="99 - MULTIPROVINCIAL"/>
    <n v="10500000"/>
    <n v="484184.08"/>
  </r>
  <r>
    <s v="2024"/>
    <x v="0"/>
    <x v="0"/>
    <x v="0"/>
    <x v="0"/>
    <s v="2 - Poder Ejecutivo"/>
    <s v="0208 - MINISTERIO DE DEPORTES Y RECREACIÓN"/>
    <s v="0001 - MINISTERIO DE DEPORTES Y RECREACIÓN"/>
    <x v="2"/>
    <x v="8"/>
    <x v="49"/>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4 - PRODUCTOS FARMACÉUTICOS"/>
    <s v="N"/>
    <s v="00 - N/A"/>
    <s v="10 - FONDO GENERAL"/>
    <s v="(en blanco)"/>
    <s v="99 - MULTIPROVINCIAL"/>
    <n v="1000000"/>
    <n v="5564.53"/>
  </r>
  <r>
    <s v="2024"/>
    <x v="0"/>
    <x v="0"/>
    <x v="0"/>
    <x v="0"/>
    <s v="2 - Poder Ejecutivo"/>
    <s v="0208 - MINISTERIO DE DEPORTES Y RECREACIÓN"/>
    <s v="0001 - MINISTERIO DE DEPORTES Y RECREACIÓN"/>
    <x v="2"/>
    <x v="8"/>
    <x v="49"/>
    <s v="2.3 - MATERIALES Y SUMINISTROS"/>
    <s v="2.3.5 - CUERO, CAUCHO Y PLÁSTICO"/>
    <s v="N"/>
    <s v="00 - N/A"/>
    <s v="10 - FONDO GENERAL"/>
    <s v="(en blanco)"/>
    <s v="99 - MULTIPROVINCIAL"/>
    <n v="0"/>
    <n v="13418.37"/>
  </r>
  <r>
    <s v="2024"/>
    <x v="0"/>
    <x v="0"/>
    <x v="0"/>
    <x v="0"/>
    <s v="2 - Poder Ejecutivo"/>
    <s v="0208 - MINISTERIO DE DEPORTES Y RECREACIÓN"/>
    <s v="0001 - MINISTERIO DE DEPORTES Y RECREACIÓN"/>
    <x v="2"/>
    <x v="8"/>
    <x v="49"/>
    <s v="2.3 - MATERIALES Y SUMINISTROS"/>
    <s v="2.3.6 - PRODUCTOS DE MINERALES, METÁLICOS Y NO METÁLICOS"/>
    <s v="N"/>
    <s v="00 - N/A"/>
    <s v="10 - FONDO GENERAL"/>
    <s v="(en blanco)"/>
    <s v="99 - MULTIPROVINCIAL"/>
    <n v="500000"/>
    <n v="4381.58"/>
  </r>
  <r>
    <s v="2024"/>
    <x v="0"/>
    <x v="0"/>
    <x v="0"/>
    <x v="0"/>
    <s v="2 - Poder Ejecutivo"/>
    <s v="0208 - MINISTERIO DE DEPORTES Y RECREACIÓN"/>
    <s v="0001 - MINISTERIO DE DEPORTES Y RECREACIÓN"/>
    <x v="2"/>
    <x v="8"/>
    <x v="49"/>
    <s v="2.3 - MATERIALES Y SUMINISTROS"/>
    <s v="2.3.7 - COMBUSTIBLES, LUBRICANTES, PRODUCTOS QUÍMICOS Y CONEXOS"/>
    <s v="N"/>
    <s v="00 - N/A"/>
    <s v="10 - FONDO GENERAL"/>
    <s v="(en blanco)"/>
    <s v="99 - MULTIPROVINCIAL"/>
    <n v="1000000"/>
    <n v="7338.89"/>
  </r>
  <r>
    <s v="2024"/>
    <x v="0"/>
    <x v="0"/>
    <x v="0"/>
    <x v="0"/>
    <s v="2 - Poder Ejecutivo"/>
    <s v="0208 - MINISTERIO DE DEPORTES Y RECREACIÓN"/>
    <s v="0001 - MINISTERIO DE DEPORTES Y RECREACIÓN"/>
    <x v="2"/>
    <x v="8"/>
    <x v="49"/>
    <s v="2.3 - MATERIALES Y SUMINISTROS"/>
    <s v="2.3.9 - PRODUCTOS Y ÚTILES VARIOS"/>
    <s v="N"/>
    <s v="00 - N/A"/>
    <s v="10 - FONDO GENERAL"/>
    <s v="(en blanco)"/>
    <s v="99 - MULTIPROVINCIAL"/>
    <n v="5500000"/>
    <n v="10701.730000000001"/>
  </r>
  <r>
    <s v="2024"/>
    <x v="0"/>
    <x v="0"/>
    <x v="0"/>
    <x v="0"/>
    <s v="2 - Poder Ejecutivo"/>
    <s v="0208 - MINISTERIO DE DEPORTES Y RECREACIÓN"/>
    <s v="0001 - MINISTERIO DE DEPORTES Y RECREACIÓN"/>
    <x v="2"/>
    <x v="8"/>
    <x v="34"/>
    <s v="2.1 - REMUNERACIONES Y CONTRIBUCIONES"/>
    <s v="2.1.1 - REMUNERACIONES"/>
    <s v="N"/>
    <s v="00 - N/A"/>
    <s v="10 - FONDO GENERAL"/>
    <s v="(en blanco)"/>
    <s v="99 - MULTIPROVINCIAL"/>
    <n v="60675000"/>
    <n v="9130036.7800000012"/>
  </r>
  <r>
    <s v="2024"/>
    <x v="0"/>
    <x v="0"/>
    <x v="0"/>
    <x v="0"/>
    <s v="2 - Poder Ejecutivo"/>
    <s v="0208 - MINISTERIO DE DEPORTES Y RECREACIÓN"/>
    <s v="0001 - MINISTERIO DE DEPORTES Y RECREACIÓN"/>
    <x v="2"/>
    <x v="8"/>
    <x v="34"/>
    <s v="2.1 - REMUNERACIONES Y CONTRIBUCIONES"/>
    <s v="2.1.5 - CONTRIBUCIONES A LA SEGURIDAD SOCIAL"/>
    <s v="N"/>
    <s v="00 - N/A"/>
    <s v="10 - FONDO GENERAL"/>
    <s v="(en blanco)"/>
    <s v="99 - MULTIPROVINCIAL"/>
    <n v="8476000"/>
    <n v="1391008.2299999997"/>
  </r>
  <r>
    <s v="2024"/>
    <x v="0"/>
    <x v="0"/>
    <x v="0"/>
    <x v="0"/>
    <s v="2 - Poder Ejecutivo"/>
    <s v="0208 - MINISTERIO DE DEPORTES Y RECREACIÓN"/>
    <s v="0001 - MINISTERIO DE DEPORTES Y RECREACIÓN"/>
    <x v="2"/>
    <x v="8"/>
    <x v="34"/>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2"/>
    <x v="8"/>
    <x v="34"/>
    <s v="2.2 - CONTRATACIÓN DE SERVICIOS"/>
    <s v="2.2.3 - VIÁTICOS"/>
    <s v="N"/>
    <s v="00 - N/A"/>
    <s v="10 - FONDO GENERAL"/>
    <s v="(en blanco)"/>
    <s v="99 - MULTIPROVINCIAL"/>
    <n v="9500000"/>
    <n v="29700"/>
  </r>
  <r>
    <s v="2024"/>
    <x v="0"/>
    <x v="0"/>
    <x v="0"/>
    <x v="0"/>
    <s v="2 - Poder Ejecutivo"/>
    <s v="0208 - MINISTERIO DE DEPORTES Y RECREACIÓN"/>
    <s v="0001 - MINISTERIO DE DEPORTES Y RECREACIÓN"/>
    <x v="2"/>
    <x v="8"/>
    <x v="34"/>
    <s v="2.2 - CONTRATACIÓN DE SERVICIOS"/>
    <s v="2.2.4 - TRANSPORTE Y ALMACENAJE"/>
    <s v="N"/>
    <s v="00 - N/A"/>
    <s v="10 - FONDO GENERAL"/>
    <s v="(en blanco)"/>
    <s v="99 - MULTIPROVINCIAL"/>
    <n v="3200000"/>
    <n v="92638.25"/>
  </r>
  <r>
    <s v="2024"/>
    <x v="0"/>
    <x v="0"/>
    <x v="0"/>
    <x v="0"/>
    <s v="2 - Poder Ejecutivo"/>
    <s v="0208 - MINISTERIO DE DEPORTES Y RECREACIÓN"/>
    <s v="0001 - MINISTERIO DE DEPORTES Y RECREACIÓN"/>
    <x v="2"/>
    <x v="8"/>
    <x v="34"/>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2"/>
    <x v="8"/>
    <x v="34"/>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2"/>
    <x v="8"/>
    <x v="34"/>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2"/>
    <x v="8"/>
    <x v="34"/>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2"/>
    <x v="8"/>
    <x v="34"/>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2"/>
    <x v="8"/>
    <x v="34"/>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2"/>
    <x v="8"/>
    <x v="34"/>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2"/>
    <x v="8"/>
    <x v="34"/>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2"/>
    <x v="8"/>
    <x v="34"/>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2"/>
    <x v="8"/>
    <x v="50"/>
    <s v="2.1 - REMUNERACIONES Y CONTRIBUCIONES"/>
    <s v="2.1.1 - REMUNERACIONES"/>
    <s v="N"/>
    <s v="00 - N/A"/>
    <s v="10 - FONDO GENERAL"/>
    <s v="(en blanco)"/>
    <s v="99 - MULTIPROVINCIAL"/>
    <n v="770709086"/>
    <n v="107968541.22000001"/>
  </r>
  <r>
    <s v="2024"/>
    <x v="0"/>
    <x v="0"/>
    <x v="0"/>
    <x v="0"/>
    <s v="2 - Poder Ejecutivo"/>
    <s v="0208 - MINISTERIO DE DEPORTES Y RECREACIÓN"/>
    <s v="0001 - MINISTERIO DE DEPORTES Y RECREACIÓN"/>
    <x v="2"/>
    <x v="8"/>
    <x v="50"/>
    <s v="2.1 - REMUNERACIONES Y CONTRIBUCIONES"/>
    <s v="2.1.2 - SOBRESUELDOS"/>
    <s v="N"/>
    <s v="00 - N/A"/>
    <s v="10 - FONDO GENERAL"/>
    <s v="(en blanco)"/>
    <s v="99 - MULTIPROVINCIAL"/>
    <n v="217311000"/>
    <n v="9397499.9000000004"/>
  </r>
  <r>
    <s v="2024"/>
    <x v="0"/>
    <x v="0"/>
    <x v="0"/>
    <x v="0"/>
    <s v="2 - Poder Ejecutivo"/>
    <s v="0208 - MINISTERIO DE DEPORTES Y RECREACIÓN"/>
    <s v="0001 - MINISTERIO DE DEPORTES Y RECREACIÓN"/>
    <x v="2"/>
    <x v="8"/>
    <x v="50"/>
    <s v="2.1 - REMUNERACIONES Y CONTRIBUCIONES"/>
    <s v="2.1.5 - CONTRIBUCIONES A LA SEGURIDAD SOCIAL"/>
    <s v="N"/>
    <s v="00 - N/A"/>
    <s v="10 - FONDO GENERAL"/>
    <s v="(en blanco)"/>
    <s v="99 - MULTIPROVINCIAL"/>
    <n v="94475519"/>
    <n v="16489138.489999996"/>
  </r>
  <r>
    <s v="2024"/>
    <x v="0"/>
    <x v="0"/>
    <x v="0"/>
    <x v="0"/>
    <s v="2 - Poder Ejecutivo"/>
    <s v="0208 - MINISTERIO DE DEPORTES Y RECREACIÓN"/>
    <s v="0001 - MINISTERIO DE DEPORTES Y RECREACIÓN"/>
    <x v="2"/>
    <x v="8"/>
    <x v="50"/>
    <s v="2.2 - CONTRATACIÓN DE SERVICIOS"/>
    <s v="2.2.1 - SERVICIOS BÁSICOS"/>
    <s v="N"/>
    <s v="00 - N/A"/>
    <s v="10 - FONDO GENERAL"/>
    <s v="(en blanco)"/>
    <s v="99 - MULTIPROVINCIAL"/>
    <n v="246844739"/>
    <n v="37996512.350000001"/>
  </r>
  <r>
    <s v="2024"/>
    <x v="0"/>
    <x v="0"/>
    <x v="0"/>
    <x v="0"/>
    <s v="2 - Poder Ejecutivo"/>
    <s v="0208 - MINISTERIO DE DEPORTES Y RECREACIÓN"/>
    <s v="0001 - MINISTERIO DE DEPORTES Y RECREACIÓN"/>
    <x v="2"/>
    <x v="8"/>
    <x v="50"/>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2"/>
    <x v="8"/>
    <x v="50"/>
    <s v="2.2 - CONTRATACIÓN DE SERVICIOS"/>
    <s v="2.2.3 - VIÁTICOS"/>
    <s v="N"/>
    <s v="00 - N/A"/>
    <s v="10 - FONDO GENERAL"/>
    <s v="(en blanco)"/>
    <s v="99 - MULTIPROVINCIAL"/>
    <n v="5000000"/>
    <n v="751640"/>
  </r>
  <r>
    <s v="2024"/>
    <x v="0"/>
    <x v="0"/>
    <x v="0"/>
    <x v="0"/>
    <s v="2 - Poder Ejecutivo"/>
    <s v="0208 - MINISTERIO DE DEPORTES Y RECREACIÓN"/>
    <s v="0001 - MINISTERIO DE DEPORTES Y RECREACIÓN"/>
    <x v="2"/>
    <x v="8"/>
    <x v="50"/>
    <s v="2.2 - CONTRATACIÓN DE SERVICIOS"/>
    <s v="2.2.4 - TRANSPORTE Y ALMACENAJE"/>
    <s v="N"/>
    <s v="00 - N/A"/>
    <s v="10 - FONDO GENERAL"/>
    <s v="(en blanco)"/>
    <s v="99 - MULTIPROVINCIAL"/>
    <n v="1650000"/>
    <n v="58248.62"/>
  </r>
  <r>
    <s v="2024"/>
    <x v="0"/>
    <x v="0"/>
    <x v="0"/>
    <x v="0"/>
    <s v="2 - Poder Ejecutivo"/>
    <s v="0208 - MINISTERIO DE DEPORTES Y RECREACIÓN"/>
    <s v="0001 - MINISTERIO DE DEPORTES Y RECREACIÓN"/>
    <x v="2"/>
    <x v="8"/>
    <x v="50"/>
    <s v="2.2 - CONTRATACIÓN DE SERVICIOS"/>
    <s v="2.2.5 - ALQUILERES Y RENTAS"/>
    <s v="N"/>
    <s v="00 - N/A"/>
    <s v="10 - FONDO GENERAL"/>
    <s v="(en blanco)"/>
    <s v="99 - MULTIPROVINCIAL"/>
    <n v="13450000"/>
    <n v="3857932.9299999997"/>
  </r>
  <r>
    <s v="2024"/>
    <x v="0"/>
    <x v="0"/>
    <x v="0"/>
    <x v="0"/>
    <s v="2 - Poder Ejecutivo"/>
    <s v="0208 - MINISTERIO DE DEPORTES Y RECREACIÓN"/>
    <s v="0001 - MINISTERIO DE DEPORTES Y RECREACIÓN"/>
    <x v="2"/>
    <x v="8"/>
    <x v="50"/>
    <s v="2.2 - CONTRATACIÓN DE SERVICIOS"/>
    <s v="2.2.5 - ALQUILERES Y RENTAS"/>
    <s v="N"/>
    <s v="00 - N/A"/>
    <s v="20 - FONDOS CON DESTINO ESPECÍFICO"/>
    <s v="(en blanco)"/>
    <s v="99 - MULTIPROVINCIAL"/>
    <n v="0"/>
    <n v="149757.93"/>
  </r>
  <r>
    <s v="2024"/>
    <x v="0"/>
    <x v="0"/>
    <x v="0"/>
    <x v="0"/>
    <s v="2 - Poder Ejecutivo"/>
    <s v="0208 - MINISTERIO DE DEPORTES Y RECREACIÓN"/>
    <s v="0001 - MINISTERIO DE DEPORTES Y RECREACIÓN"/>
    <x v="2"/>
    <x v="8"/>
    <x v="50"/>
    <s v="2.2 - CONTRATACIÓN DE SERVICIOS"/>
    <s v="2.2.6 - SEGUROS"/>
    <s v="N"/>
    <s v="00 - N/A"/>
    <s v="10 - FONDO GENERAL"/>
    <s v="(en blanco)"/>
    <s v="99 - MULTIPROVINCIAL"/>
    <n v="17000000"/>
    <n v="1659786.12"/>
  </r>
  <r>
    <s v="2024"/>
    <x v="0"/>
    <x v="0"/>
    <x v="0"/>
    <x v="0"/>
    <s v="2 - Poder Ejecutivo"/>
    <s v="0208 - MINISTERIO DE DEPORTES Y RECREACIÓN"/>
    <s v="0001 - MINISTERIO DE DEPORTES Y RECREACIÓN"/>
    <x v="2"/>
    <x v="8"/>
    <x v="50"/>
    <s v="2.2 - CONTRATACIÓN DE SERVICIOS"/>
    <s v="2.2.7 - SERVICIOS DE CONSERVACIÓN, REPARACIONES MENORES E INSTALACIONES TEMPORALES"/>
    <s v="N"/>
    <s v="00 - N/A"/>
    <s v="10 - FONDO GENERAL"/>
    <s v="(en blanco)"/>
    <s v="99 - MULTIPROVINCIAL"/>
    <n v="11700000"/>
    <n v="1679885.34"/>
  </r>
  <r>
    <s v="2024"/>
    <x v="0"/>
    <x v="0"/>
    <x v="0"/>
    <x v="0"/>
    <s v="2 - Poder Ejecutivo"/>
    <s v="0208 - MINISTERIO DE DEPORTES Y RECREACIÓN"/>
    <s v="0001 - MINISTERIO DE DEPORTES Y RECREACIÓN"/>
    <x v="2"/>
    <x v="8"/>
    <x v="50"/>
    <s v="2.2 - CONTRATACIÓN DE SERVICIOS"/>
    <s v="2.2.8 - OTROS SERVICIOS NO INCLUIDOS EN CONCEPTOS ANTERIORES"/>
    <s v="N"/>
    <s v="00 - N/A"/>
    <s v="10 - FONDO GENERAL"/>
    <s v="(en blanco)"/>
    <s v="99 - MULTIPROVINCIAL"/>
    <n v="14425000"/>
    <n v="2270277.7599999998"/>
  </r>
  <r>
    <s v="2024"/>
    <x v="0"/>
    <x v="0"/>
    <x v="0"/>
    <x v="0"/>
    <s v="2 - Poder Ejecutivo"/>
    <s v="0208 - MINISTERIO DE DEPORTES Y RECREACIÓN"/>
    <s v="0001 - MINISTERIO DE DEPORTES Y RECREACIÓN"/>
    <x v="2"/>
    <x v="8"/>
    <x v="50"/>
    <s v="2.2 - CONTRATACIÓN DE SERVICIOS"/>
    <s v="2.2.9 - OTRAS CONTRATACIONES DE SERVICIOS"/>
    <s v="N"/>
    <s v="00 - N/A"/>
    <s v="10 - FONDO GENERAL"/>
    <s v="(en blanco)"/>
    <s v="99 - MULTIPROVINCIAL"/>
    <n v="32300000"/>
    <n v="4160852.2800000003"/>
  </r>
  <r>
    <s v="2024"/>
    <x v="0"/>
    <x v="0"/>
    <x v="0"/>
    <x v="0"/>
    <s v="2 - Poder Ejecutivo"/>
    <s v="0208 - MINISTERIO DE DEPORTES Y RECREACIÓN"/>
    <s v="0001 - MINISTERIO DE DEPORTES Y RECREACIÓN"/>
    <x v="2"/>
    <x v="8"/>
    <x v="50"/>
    <s v="2.3 - MATERIALES Y SUMINISTROS"/>
    <s v="2.3.1 - ALIMENTOS Y PRODUCTOS AGROFORESTALES"/>
    <s v="N"/>
    <s v="00 - N/A"/>
    <s v="10 - FONDO GENERAL"/>
    <s v="(en blanco)"/>
    <s v="99 - MULTIPROVINCIAL"/>
    <n v="2900000"/>
    <n v="105639.1"/>
  </r>
  <r>
    <s v="2024"/>
    <x v="0"/>
    <x v="0"/>
    <x v="0"/>
    <x v="0"/>
    <s v="2 - Poder Ejecutivo"/>
    <s v="0208 - MINISTERIO DE DEPORTES Y RECREACIÓN"/>
    <s v="0001 - MINISTERIO DE DEPORTES Y RECREACIÓN"/>
    <x v="2"/>
    <x v="8"/>
    <x v="50"/>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2"/>
    <x v="8"/>
    <x v="50"/>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2"/>
    <x v="8"/>
    <x v="50"/>
    <s v="2.3 - MATERIALES Y SUMINISTROS"/>
    <s v="2.3.3 - PAPEL, CARTÓN E IMPRESOS"/>
    <s v="N"/>
    <s v="00 - N/A"/>
    <s v="10 - FONDO GENERAL"/>
    <s v="(en blanco)"/>
    <s v="99 - MULTIPROVINCIAL"/>
    <n v="7500000"/>
    <n v="1376395.9"/>
  </r>
  <r>
    <s v="2024"/>
    <x v="0"/>
    <x v="0"/>
    <x v="0"/>
    <x v="0"/>
    <s v="2 - Poder Ejecutivo"/>
    <s v="0208 - MINISTERIO DE DEPORTES Y RECREACIÓN"/>
    <s v="0001 - MINISTERIO DE DEPORTES Y RECREACIÓN"/>
    <x v="2"/>
    <x v="8"/>
    <x v="50"/>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2"/>
    <x v="8"/>
    <x v="50"/>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10 - FONDO GENERAL"/>
    <s v="(en blanco)"/>
    <s v="99 - MULTIPROVINCIAL"/>
    <n v="11000000"/>
    <n v="344416.23"/>
  </r>
  <r>
    <s v="2024"/>
    <x v="0"/>
    <x v="0"/>
    <x v="0"/>
    <x v="0"/>
    <s v="2 - Poder Ejecutivo"/>
    <s v="0208 - MINISTERIO DE DEPORTES Y RECREACIÓN"/>
    <s v="0001 - MINISTERIO DE DEPORTES Y RECREACIÓN"/>
    <x v="2"/>
    <x v="8"/>
    <x v="50"/>
    <s v="2.3 - MATERIALES Y SUMINISTROS"/>
    <s v="2.3.6 - PRODUCTOS DE MINERALES, METÁLICOS Y NO METÁLICOS"/>
    <s v="N"/>
    <s v="00 - N/A"/>
    <s v="20 - FONDOS CON DESTINO ESPECÍFICO"/>
    <s v="(en blanco)"/>
    <s v="99 - MULTIPROVINCIAL"/>
    <n v="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10 - FONDO GENERAL"/>
    <s v="(en blanco)"/>
    <s v="99 - MULTIPROVINCIAL"/>
    <n v="36535380"/>
    <n v="4738367.74"/>
  </r>
  <r>
    <s v="2024"/>
    <x v="0"/>
    <x v="0"/>
    <x v="0"/>
    <x v="0"/>
    <s v="2 - Poder Ejecutivo"/>
    <s v="0208 - MINISTERIO DE DEPORTES Y RECREACIÓN"/>
    <s v="0001 - MINISTERIO DE DEPORTES Y RECREACIÓN"/>
    <x v="2"/>
    <x v="8"/>
    <x v="50"/>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2"/>
    <x v="8"/>
    <x v="50"/>
    <s v="2.3 - MATERIALES Y SUMINISTROS"/>
    <s v="2.3.9 - PRODUCTOS Y ÚTILES VARIOS"/>
    <s v="N"/>
    <s v="00 - N/A"/>
    <s v="10 - FONDO GENERAL"/>
    <s v="(en blanco)"/>
    <s v="99 - MULTIPROVINCIAL"/>
    <n v="33100000"/>
    <n v="2316946.98"/>
  </r>
  <r>
    <s v="2024"/>
    <x v="0"/>
    <x v="0"/>
    <x v="0"/>
    <x v="0"/>
    <s v="2 - Poder Ejecutivo"/>
    <s v="0208 - MINISTERIO DE DEPORTES Y RECREACIÓN"/>
    <s v="0001 - MINISTERIO DE DEPORTES Y RECREACIÓN"/>
    <x v="2"/>
    <x v="8"/>
    <x v="50"/>
    <s v="2.3 - MATERIALES Y SUMINISTROS"/>
    <s v="2.3.9 - PRODUCTOS Y ÚTILES VARIOS"/>
    <s v="N"/>
    <s v="00 - N/A"/>
    <s v="20 - FONDOS CON DESTINO ESPECÍFICO"/>
    <s v="(en blanco)"/>
    <s v="99 - MULTIPROVINCIAL"/>
    <n v="25000000"/>
    <n v="7117473.9700000007"/>
  </r>
  <r>
    <s v="2024"/>
    <x v="0"/>
    <x v="0"/>
    <x v="0"/>
    <x v="0"/>
    <s v="2 - Poder Ejecutivo"/>
    <s v="0208 - MINISTERIO DE DEPORTES Y RECREACIÓN"/>
    <s v="0001 - MINISTERIO DE DEPORTES Y RECREACIÓN"/>
    <x v="2"/>
    <x v="10"/>
    <x v="40"/>
    <s v="2.2 - CONTRATACIÓN DE SERVICIOS"/>
    <s v="2.2.3 - VIÁTICOS"/>
    <s v="N"/>
    <s v="00 - N/A"/>
    <s v="10 - FONDO GENERAL"/>
    <s v="(en blanco)"/>
    <s v="99 - MULTIPROVINCIAL"/>
    <n v="1000000"/>
    <n v="51100"/>
  </r>
  <r>
    <s v="2024"/>
    <x v="0"/>
    <x v="0"/>
    <x v="0"/>
    <x v="0"/>
    <s v="2 - Poder Ejecutivo"/>
    <s v="0208 - MINISTERIO DE DEPORTES Y RECREACIÓN"/>
    <s v="0001 - MINISTERIO DE DEPORTES Y RECREACIÓN"/>
    <x v="2"/>
    <x v="10"/>
    <x v="40"/>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2"/>
    <x v="10"/>
    <x v="40"/>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2"/>
    <x v="10"/>
    <x v="40"/>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2"/>
    <x v="10"/>
    <x v="40"/>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2"/>
    <x v="8"/>
    <x v="50"/>
    <s v="2.1 - REMUNERACIONES Y CONTRIBUCIONES"/>
    <s v="2.1.1 - REMUNERACIONES"/>
    <s v="N"/>
    <s v="00 - N/A"/>
    <s v="10 - FONDO GENERAL"/>
    <s v="(en blanco)"/>
    <s v="99 - MULTIPROVINCIAL"/>
    <n v="66098242"/>
    <n v="9276564.1999999993"/>
  </r>
  <r>
    <s v="2024"/>
    <x v="0"/>
    <x v="0"/>
    <x v="0"/>
    <x v="0"/>
    <s v="2 - Poder Ejecutivo"/>
    <s v="0208 - MINISTERIO DE DEPORTES Y RECREACIÓN"/>
    <s v="0002 - COMISIÓN HÍPICA NACIONAL"/>
    <x v="2"/>
    <x v="8"/>
    <x v="50"/>
    <s v="2.1 - REMUNERACIONES Y CONTRIBUCIONES"/>
    <s v="2.1.2 - SOBRESUELDOS"/>
    <s v="N"/>
    <s v="00 - N/A"/>
    <s v="10 - FONDO GENERAL"/>
    <s v="(en blanco)"/>
    <s v="99 - MULTIPROVINCIAL"/>
    <n v="10900860"/>
    <n v="990000"/>
  </r>
  <r>
    <s v="2024"/>
    <x v="0"/>
    <x v="0"/>
    <x v="0"/>
    <x v="0"/>
    <s v="2 - Poder Ejecutivo"/>
    <s v="0208 - MINISTERIO DE DEPORTES Y RECREACIÓN"/>
    <s v="0002 - COMISIÓN HÍPICA NACIONAL"/>
    <x v="2"/>
    <x v="8"/>
    <x v="50"/>
    <s v="2.1 - REMUNERACIONES Y CONTRIBUCIONES"/>
    <s v="2.1.5 - CONTRIBUCIONES A LA SEGURIDAD SOCIAL"/>
    <s v="N"/>
    <s v="00 - N/A"/>
    <s v="10 - FONDO GENERAL"/>
    <s v="(en blanco)"/>
    <s v="99 - MULTIPROVINCIAL"/>
    <n v="8496817"/>
    <n v="1397254.2"/>
  </r>
  <r>
    <s v="2024"/>
    <x v="0"/>
    <x v="0"/>
    <x v="0"/>
    <x v="0"/>
    <s v="2 - Poder Ejecutivo"/>
    <s v="0208 - MINISTERIO DE DEPORTES Y RECREACIÓN"/>
    <s v="0002 - COMISIÓN HÍPICA NACIONAL"/>
    <x v="2"/>
    <x v="8"/>
    <x v="50"/>
    <s v="2.2 - CONTRATACIÓN DE SERVICIOS"/>
    <s v="2.2.1 - SERVICIOS BÁSICOS"/>
    <s v="N"/>
    <s v="00 - N/A"/>
    <s v="10 - FONDO GENERAL"/>
    <s v="(en blanco)"/>
    <s v="99 - MULTIPROVINCIAL"/>
    <n v="9831731"/>
    <n v="2203184"/>
  </r>
  <r>
    <s v="2024"/>
    <x v="0"/>
    <x v="0"/>
    <x v="0"/>
    <x v="0"/>
    <s v="2 - Poder Ejecutivo"/>
    <s v="0209 - MINISTERIO DE TRABAJO"/>
    <s v="0001 - MINISTERIO DE TRABAJO"/>
    <x v="0"/>
    <x v="0"/>
    <x v="10"/>
    <s v="2.1 - REMUNERACIONES Y CONTRIBUCIONES"/>
    <s v="2.1.1 - REMUNERACIONES"/>
    <s v="N"/>
    <s v="00 - N/A"/>
    <s v="10 - FONDO GENERAL"/>
    <s v="(en blanco)"/>
    <s v="99 - MULTIPROVINCIAL"/>
    <n v="2532000"/>
    <n v="512000"/>
  </r>
  <r>
    <s v="2024"/>
    <x v="0"/>
    <x v="0"/>
    <x v="0"/>
    <x v="0"/>
    <s v="2 - Poder Ejecutivo"/>
    <s v="0209 - MINISTERIO DE TRABAJO"/>
    <s v="0001 - MINISTERIO DE TRABAJO"/>
    <x v="0"/>
    <x v="0"/>
    <x v="10"/>
    <s v="2.1 - REMUNERACIONES Y CONTRIBUCIONES"/>
    <s v="2.1.5 - CONTRIBUCIONES A LA SEGURIDAD SOCIAL"/>
    <s v="N"/>
    <s v="00 - N/A"/>
    <s v="10 - FONDO GENERAL"/>
    <s v="(en blanco)"/>
    <s v="99 - MULTIPROVINCIAL"/>
    <n v="608661"/>
    <n v="78284.800000000003"/>
  </r>
  <r>
    <s v="2024"/>
    <x v="0"/>
    <x v="0"/>
    <x v="0"/>
    <x v="0"/>
    <s v="2 - Poder Ejecutivo"/>
    <s v="0209 - MINISTERIO DE TRABAJO"/>
    <s v="0001 - MINISTERIO DE TRABAJO"/>
    <x v="0"/>
    <x v="0"/>
    <x v="10"/>
    <s v="2.2 - CONTRATACIÓN DE SERVICIOS"/>
    <s v="2.2.3 - VIÁTICOS"/>
    <s v="N"/>
    <s v="00 - N/A"/>
    <s v="10 - FONDO GENERAL"/>
    <s v="(en blanco)"/>
    <s v="99 - MULTIPROVINCIAL"/>
    <n v="400000"/>
    <n v="0"/>
  </r>
  <r>
    <s v="2024"/>
    <x v="0"/>
    <x v="0"/>
    <x v="0"/>
    <x v="0"/>
    <s v="2 - Poder Ejecutivo"/>
    <s v="0209 - MINISTERIO DE TRABAJO"/>
    <s v="0001 - MINISTERIO DE TRABAJO"/>
    <x v="0"/>
    <x v="0"/>
    <x v="10"/>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10"/>
    <s v="2.3 - MATERIALES Y SUMINISTROS"/>
    <s v="2.3.9 - PRODUCTOS Y ÚTILES VARIOS"/>
    <s v="N"/>
    <s v="00 - N/A"/>
    <s v="10 - FONDO GENERAL"/>
    <s v="(en blanco)"/>
    <s v="99 - MULTIPROVINCIAL"/>
    <n v="550000"/>
    <n v="0"/>
  </r>
  <r>
    <s v="2024"/>
    <x v="0"/>
    <x v="0"/>
    <x v="0"/>
    <x v="0"/>
    <s v="2 - Poder Ejecutivo"/>
    <s v="0209 - MINISTERIO DE TRABAJO"/>
    <s v="0001 - MINISTERIO DE TRABAJO"/>
    <x v="1"/>
    <x v="2"/>
    <x v="51"/>
    <s v="2.1 - REMUNERACIONES Y CONTRIBUCIONES"/>
    <s v="2.1.1 - REMUNERACIONES"/>
    <s v="N"/>
    <s v="00 - N/A"/>
    <s v="10 - FONDO GENERAL"/>
    <s v="(en blanco)"/>
    <s v="99 - MULTIPROVINCIAL"/>
    <n v="696557445"/>
    <n v="108594150"/>
  </r>
  <r>
    <s v="2024"/>
    <x v="0"/>
    <x v="0"/>
    <x v="0"/>
    <x v="0"/>
    <s v="2 - Poder Ejecutivo"/>
    <s v="0209 - MINISTERIO DE TRABAJO"/>
    <s v="0001 - MINISTERIO DE TRABAJO"/>
    <x v="1"/>
    <x v="2"/>
    <x v="51"/>
    <s v="2.1 - REMUNERACIONES Y CONTRIBUCIONES"/>
    <s v="2.1.1 - REMUNERACIONES"/>
    <s v="N"/>
    <s v="00 - N/A"/>
    <s v="20 - FONDOS CON DESTINO ESPECÍFICO"/>
    <s v="(en blanco)"/>
    <s v="99 - MULTIPROVINCIAL"/>
    <n v="21440000"/>
    <n v="205433.78999999998"/>
  </r>
  <r>
    <s v="2024"/>
    <x v="0"/>
    <x v="0"/>
    <x v="0"/>
    <x v="0"/>
    <s v="2 - Poder Ejecutivo"/>
    <s v="0209 - MINISTERIO DE TRABAJO"/>
    <s v="0001 - MINISTERIO DE TRABAJO"/>
    <x v="1"/>
    <x v="2"/>
    <x v="51"/>
    <s v="2.1 - REMUNERACIONES Y CONTRIBUCIONES"/>
    <s v="2.1.2 - SOBRESUELDOS"/>
    <s v="N"/>
    <s v="00 - N/A"/>
    <s v="10 - FONDO GENERAL"/>
    <s v="(en blanco)"/>
    <s v="99 - MULTIPROVINCIAL"/>
    <n v="138754650"/>
    <n v="4444000"/>
  </r>
  <r>
    <s v="2024"/>
    <x v="0"/>
    <x v="0"/>
    <x v="0"/>
    <x v="0"/>
    <s v="2 - Poder Ejecutivo"/>
    <s v="0209 - MINISTERIO DE TRABAJO"/>
    <s v="0001 - MINISTERIO DE TRABAJO"/>
    <x v="1"/>
    <x v="2"/>
    <x v="51"/>
    <s v="2.1 - REMUNERACIONES Y CONTRIBUCIONES"/>
    <s v="2.1.2 - SOBRESUELDOS"/>
    <s v="N"/>
    <s v="00 - N/A"/>
    <s v="20 - FONDOS CON DESTINO ESPECÍFICO"/>
    <s v="(en blanco)"/>
    <s v="99 - MULTIPROVINCIAL"/>
    <n v="35500000"/>
    <n v="12223.12"/>
  </r>
  <r>
    <s v="2024"/>
    <x v="0"/>
    <x v="0"/>
    <x v="0"/>
    <x v="0"/>
    <s v="2 - Poder Ejecutivo"/>
    <s v="0209 - MINISTERIO DE TRABAJO"/>
    <s v="0001 - MINISTERIO DE TRABAJO"/>
    <x v="1"/>
    <x v="2"/>
    <x v="51"/>
    <s v="2.1 - REMUNERACIONES Y CONTRIBUCIONES"/>
    <s v="2.1.3 - DIETAS Y GASTOS DE REPRESENTACIÓN"/>
    <s v="N"/>
    <s v="00 - N/A"/>
    <s v="10 - FONDO GENERAL"/>
    <s v="(en blanco)"/>
    <s v="99 - MULTIPROVINCIAL"/>
    <n v="6200000"/>
    <n v="997200"/>
  </r>
  <r>
    <s v="2024"/>
    <x v="0"/>
    <x v="0"/>
    <x v="0"/>
    <x v="0"/>
    <s v="2 - Poder Ejecutivo"/>
    <s v="0209 - MINISTERIO DE TRABAJO"/>
    <s v="0001 - MINISTERIO DE TRABAJO"/>
    <x v="1"/>
    <x v="2"/>
    <x v="51"/>
    <s v="2.1 - REMUNERACIONES Y CONTRIBUCIONES"/>
    <s v="2.1.5 - CONTRIBUCIONES A LA SEGURIDAD SOCIAL"/>
    <s v="N"/>
    <s v="00 - N/A"/>
    <s v="10 - FONDO GENERAL"/>
    <s v="(en blanco)"/>
    <s v="99 - MULTIPROVINCIAL"/>
    <n v="97430692"/>
    <n v="16457563.840000002"/>
  </r>
  <r>
    <s v="2024"/>
    <x v="0"/>
    <x v="0"/>
    <x v="0"/>
    <x v="0"/>
    <s v="2 - Poder Ejecutivo"/>
    <s v="0209 - MINISTERIO DE TRABAJO"/>
    <s v="0001 - MINISTERIO DE TRABAJO"/>
    <x v="1"/>
    <x v="2"/>
    <x v="51"/>
    <s v="2.2 - CONTRATACIÓN DE SERVICIOS"/>
    <s v="2.2.1 - SERVICIOS BÁSICOS"/>
    <s v="N"/>
    <s v="00 - N/A"/>
    <s v="10 - FONDO GENERAL"/>
    <s v="(en blanco)"/>
    <s v="99 - MULTIPROVINCIAL"/>
    <n v="33440400"/>
    <n v="6662805.3100000005"/>
  </r>
  <r>
    <s v="2024"/>
    <x v="0"/>
    <x v="0"/>
    <x v="0"/>
    <x v="0"/>
    <s v="2 - Poder Ejecutivo"/>
    <s v="0209 - MINISTERIO DE TRABAJO"/>
    <s v="0001 - MINISTERIO DE TRABAJO"/>
    <x v="1"/>
    <x v="2"/>
    <x v="51"/>
    <s v="2.2 - CONTRATACIÓN DE SERVICIOS"/>
    <s v="2.2.2 - PUBLICIDAD, IMPRESIÓN Y ENCUADERNACIÓN"/>
    <s v="N"/>
    <s v="00 - N/A"/>
    <s v="10 - FONDO GENERAL"/>
    <s v="(en blanco)"/>
    <s v="99 - MULTIPROVINCIAL"/>
    <n v="9676095"/>
    <n v="158881.42000000001"/>
  </r>
  <r>
    <s v="2024"/>
    <x v="0"/>
    <x v="0"/>
    <x v="0"/>
    <x v="0"/>
    <s v="2 - Poder Ejecutivo"/>
    <s v="0209 - MINISTERIO DE TRABAJO"/>
    <s v="0001 - MINISTERIO DE TRABAJO"/>
    <x v="1"/>
    <x v="2"/>
    <x v="51"/>
    <s v="2.2 - CONTRATACIÓN DE SERVICIOS"/>
    <s v="2.2.2 - PUBLICIDAD, IMPRESIÓN Y ENCUADERNACIÓN"/>
    <s v="N"/>
    <s v="00 - N/A"/>
    <s v="20 - FONDOS CON DESTINO ESPECÍFICO"/>
    <s v="(en blanco)"/>
    <s v="99 - MULTIPROVINCIAL"/>
    <n v="0"/>
    <n v="2986800.07"/>
  </r>
  <r>
    <s v="2024"/>
    <x v="0"/>
    <x v="0"/>
    <x v="0"/>
    <x v="0"/>
    <s v="2 - Poder Ejecutivo"/>
    <s v="0209 - MINISTERIO DE TRABAJO"/>
    <s v="0001 - MINISTERIO DE TRABAJO"/>
    <x v="1"/>
    <x v="2"/>
    <x v="51"/>
    <s v="2.2 - CONTRATACIÓN DE SERVICIOS"/>
    <s v="2.2.2 - PUBLICIDAD, IMPRESIÓN Y ENCUADERNACIÓN"/>
    <s v="N"/>
    <s v="00 - N/A"/>
    <s v="70 - DONACION EXTERNA"/>
    <s v="(en blanco)"/>
    <s v="99 - MULTIPROVINCIAL"/>
    <n v="0"/>
    <n v="0"/>
  </r>
  <r>
    <s v="2024"/>
    <x v="0"/>
    <x v="0"/>
    <x v="0"/>
    <x v="0"/>
    <s v="2 - Poder Ejecutivo"/>
    <s v="0209 - MINISTERIO DE TRABAJO"/>
    <s v="0001 - MINISTERIO DE TRABAJO"/>
    <x v="1"/>
    <x v="2"/>
    <x v="51"/>
    <s v="2.2 - CONTRATACIÓN DE SERVICIOS"/>
    <s v="2.2.3 - VIÁTICOS"/>
    <s v="N"/>
    <s v="00 - N/A"/>
    <s v="10 - FONDO GENERAL"/>
    <s v="(en blanco)"/>
    <s v="99 - MULTIPROVINCIAL"/>
    <n v="18485000"/>
    <n v="8221589.8200000003"/>
  </r>
  <r>
    <s v="2024"/>
    <x v="0"/>
    <x v="0"/>
    <x v="0"/>
    <x v="0"/>
    <s v="2 - Poder Ejecutivo"/>
    <s v="0209 - MINISTERIO DE TRABAJO"/>
    <s v="0001 - MINISTERIO DE TRABAJO"/>
    <x v="1"/>
    <x v="2"/>
    <x v="51"/>
    <s v="2.2 - CONTRATACIÓN DE SERVICIOS"/>
    <s v="2.2.4 - TRANSPORTE Y ALMACENAJE"/>
    <s v="N"/>
    <s v="00 - N/A"/>
    <s v="10 - FONDO GENERAL"/>
    <s v="(en blanco)"/>
    <s v="99 - MULTIPROVINCIAL"/>
    <n v="5759940"/>
    <n v="1577746.86"/>
  </r>
  <r>
    <s v="2024"/>
    <x v="0"/>
    <x v="0"/>
    <x v="0"/>
    <x v="0"/>
    <s v="2 - Poder Ejecutivo"/>
    <s v="0209 - MINISTERIO DE TRABAJO"/>
    <s v="0001 - MINISTERIO DE TRABAJO"/>
    <x v="1"/>
    <x v="2"/>
    <x v="51"/>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1"/>
    <x v="2"/>
    <x v="51"/>
    <s v="2.2 - CONTRATACIÓN DE SERVICIOS"/>
    <s v="2.2.5 - ALQUILERES Y RENTAS"/>
    <s v="N"/>
    <s v="00 - N/A"/>
    <s v="10 - FONDO GENERAL"/>
    <s v="(en blanco)"/>
    <s v="99 - MULTIPROVINCIAL"/>
    <n v="27740600"/>
    <n v="3633693.48"/>
  </r>
  <r>
    <s v="2024"/>
    <x v="0"/>
    <x v="0"/>
    <x v="0"/>
    <x v="0"/>
    <s v="2 - Poder Ejecutivo"/>
    <s v="0209 - MINISTERIO DE TRABAJO"/>
    <s v="0001 - MINISTERIO DE TRABAJO"/>
    <x v="1"/>
    <x v="2"/>
    <x v="51"/>
    <s v="2.2 - CONTRATACIÓN DE SERVICIOS"/>
    <s v="2.2.5 - ALQUILERES Y RENTAS"/>
    <s v="N"/>
    <s v="00 - N/A"/>
    <s v="20 - FONDOS CON DESTINO ESPECÍFICO"/>
    <s v="(en blanco)"/>
    <s v="99 - MULTIPROVINCIAL"/>
    <n v="0"/>
    <n v="0"/>
  </r>
  <r>
    <s v="2024"/>
    <x v="0"/>
    <x v="0"/>
    <x v="0"/>
    <x v="0"/>
    <s v="2 - Poder Ejecutivo"/>
    <s v="0209 - MINISTERIO DE TRABAJO"/>
    <s v="0001 - MINISTERIO DE TRABAJO"/>
    <x v="1"/>
    <x v="2"/>
    <x v="51"/>
    <s v="2.2 - CONTRATACIÓN DE SERVICIOS"/>
    <s v="2.2.5 - ALQUILERES Y RENTAS"/>
    <s v="N"/>
    <s v="00 - N/A"/>
    <s v="70 - DONACION EXTERNA"/>
    <s v="(en blanco)"/>
    <s v="99 - MULTIPROVINCIAL"/>
    <n v="0"/>
    <n v="0"/>
  </r>
  <r>
    <s v="2024"/>
    <x v="0"/>
    <x v="0"/>
    <x v="0"/>
    <x v="0"/>
    <s v="2 - Poder Ejecutivo"/>
    <s v="0209 - MINISTERIO DE TRABAJO"/>
    <s v="0001 - MINISTERIO DE TRABAJO"/>
    <x v="1"/>
    <x v="2"/>
    <x v="51"/>
    <s v="2.2 - CONTRATACIÓN DE SERVICIOS"/>
    <s v="2.2.6 - SEGUROS"/>
    <s v="N"/>
    <s v="00 - N/A"/>
    <s v="10 - FONDO GENERAL"/>
    <s v="(en blanco)"/>
    <s v="99 - MULTIPROVINCIAL"/>
    <n v="13100000"/>
    <n v="9933277.1500000004"/>
  </r>
  <r>
    <s v="2024"/>
    <x v="0"/>
    <x v="0"/>
    <x v="0"/>
    <x v="0"/>
    <s v="2 - Poder Ejecutivo"/>
    <s v="0209 - MINISTERIO DE TRABAJO"/>
    <s v="0001 - MINISTERIO DE TRABAJO"/>
    <x v="1"/>
    <x v="2"/>
    <x v="51"/>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1"/>
    <x v="2"/>
    <x v="51"/>
    <s v="2.2 - CONTRATACIÓN DE SERVICIOS"/>
    <s v="2.2.7 - SERVICIOS DE CONSERVACIÓN, REPARACIONES MENORES E INSTALACIONES TEMPORALES"/>
    <s v="N"/>
    <s v="00 - N/A"/>
    <s v="20 - FONDOS CON DESTINO ESPECÍFICO"/>
    <s v="(en blanco)"/>
    <s v="99 - MULTIPROVINCIAL"/>
    <n v="2469496"/>
    <n v="56328.31"/>
  </r>
  <r>
    <s v="2024"/>
    <x v="0"/>
    <x v="0"/>
    <x v="0"/>
    <x v="0"/>
    <s v="2 - Poder Ejecutivo"/>
    <s v="0209 - MINISTERIO DE TRABAJO"/>
    <s v="0001 - MINISTERIO DE TRABAJO"/>
    <x v="1"/>
    <x v="2"/>
    <x v="51"/>
    <s v="2.2 - CONTRATACIÓN DE SERVICIOS"/>
    <s v="2.2.7 - SERVICIOS DE CONSERVACIÓN, REPARACIONES MENORES E INSTALACIONES TEMPORALES"/>
    <s v="N"/>
    <s v="00 - N/A"/>
    <s v="70 - DONACION EXTERNA"/>
    <s v="(en blanco)"/>
    <s v="99 - MULTIPROVINCIAL"/>
    <n v="0"/>
    <n v="0"/>
  </r>
  <r>
    <s v="2024"/>
    <x v="0"/>
    <x v="0"/>
    <x v="0"/>
    <x v="0"/>
    <s v="2 - Poder Ejecutivo"/>
    <s v="0209 - MINISTERIO DE TRABAJO"/>
    <s v="0001 - MINISTERIO DE TRABAJO"/>
    <x v="1"/>
    <x v="2"/>
    <x v="51"/>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1"/>
    <x v="2"/>
    <x v="51"/>
    <s v="2.2 - CONTRATACIÓN DE SERVICIOS"/>
    <s v="2.2.8 - OTROS SERVICIOS NO INCLUIDOS EN CONCEPTOS ANTERIORES"/>
    <s v="N"/>
    <s v="00 - N/A"/>
    <s v="20 - FONDOS CON DESTINO ESPECÍFICO"/>
    <s v="(en blanco)"/>
    <s v="99 - MULTIPROVINCIAL"/>
    <n v="46995306"/>
    <n v="4012173.0799999996"/>
  </r>
  <r>
    <s v="2024"/>
    <x v="0"/>
    <x v="0"/>
    <x v="0"/>
    <x v="0"/>
    <s v="2 - Poder Ejecutivo"/>
    <s v="0209 - MINISTERIO DE TRABAJO"/>
    <s v="0001 - MINISTERIO DE TRABAJO"/>
    <x v="1"/>
    <x v="2"/>
    <x v="51"/>
    <s v="2.2 - CONTRATACIÓN DE SERVICIOS"/>
    <s v="2.2.8 - OTROS SERVICIOS NO INCLUIDOS EN CONCEPTOS ANTERIORES"/>
    <s v="N"/>
    <s v="00 - N/A"/>
    <s v="70 - DONACION EXTERNA"/>
    <s v="(en blanco)"/>
    <s v="99 - MULTIPROVINCIAL"/>
    <n v="0"/>
    <n v="0"/>
  </r>
  <r>
    <s v="2024"/>
    <x v="0"/>
    <x v="0"/>
    <x v="0"/>
    <x v="0"/>
    <s v="2 - Poder Ejecutivo"/>
    <s v="0209 - MINISTERIO DE TRABAJO"/>
    <s v="0001 - MINISTERIO DE TRABAJO"/>
    <x v="1"/>
    <x v="2"/>
    <x v="51"/>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1"/>
    <x v="2"/>
    <x v="51"/>
    <s v="2.2 - CONTRATACIÓN DE SERVICIOS"/>
    <s v="2.2.9 - OTRAS CONTRATACIONES DE SERVICIOS"/>
    <s v="N"/>
    <s v="00 - N/A"/>
    <s v="20 - FONDOS CON DESTINO ESPECÍFICO"/>
    <s v="(en blanco)"/>
    <s v="99 - MULTIPROVINCIAL"/>
    <n v="5869800"/>
    <n v="223905"/>
  </r>
  <r>
    <s v="2024"/>
    <x v="0"/>
    <x v="0"/>
    <x v="0"/>
    <x v="0"/>
    <s v="2 - Poder Ejecutivo"/>
    <s v="0209 - MINISTERIO DE TRABAJO"/>
    <s v="0001 - MINISTERIO DE TRABAJO"/>
    <x v="1"/>
    <x v="2"/>
    <x v="51"/>
    <s v="2.2 - CONTRATACIÓN DE SERVICIOS"/>
    <s v="2.2.9 - OTRAS CONTRATACIONES DE SERVICIOS"/>
    <s v="N"/>
    <s v="00 - N/A"/>
    <s v="70 - DONACION EXTERNA"/>
    <s v="(en blanco)"/>
    <s v="99 - MULTIPROVINCIAL"/>
    <n v="0"/>
    <n v="0"/>
  </r>
  <r>
    <s v="2024"/>
    <x v="0"/>
    <x v="0"/>
    <x v="0"/>
    <x v="0"/>
    <s v="2 - Poder Ejecutivo"/>
    <s v="0209 - MINISTERIO DE TRABAJO"/>
    <s v="0001 - MINISTERIO DE TRABAJO"/>
    <x v="1"/>
    <x v="2"/>
    <x v="51"/>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1"/>
    <x v="2"/>
    <x v="51"/>
    <s v="2.3 - MATERIALES Y SUMINISTROS"/>
    <s v="2.3.1 - ALIMENTOS Y PRODUCTOS AGROFORESTALES"/>
    <s v="N"/>
    <s v="00 - N/A"/>
    <s v="20 - FONDOS CON DESTINO ESPECÍFICO"/>
    <s v="(en blanco)"/>
    <s v="99 - MULTIPROVINCIAL"/>
    <n v="3000000"/>
    <n v="16587.999999999996"/>
  </r>
  <r>
    <s v="2024"/>
    <x v="0"/>
    <x v="0"/>
    <x v="0"/>
    <x v="0"/>
    <s v="2 - Poder Ejecutivo"/>
    <s v="0209 - MINISTERIO DE TRABAJO"/>
    <s v="0001 - MINISTERIO DE TRABAJO"/>
    <x v="1"/>
    <x v="2"/>
    <x v="51"/>
    <s v="2.3 - MATERIALES Y SUMINISTROS"/>
    <s v="2.3.2 - TEXTILES Y VESTUARIOS"/>
    <s v="N"/>
    <s v="00 - N/A"/>
    <s v="10 - FONDO GENERAL"/>
    <s v="(en blanco)"/>
    <s v="99 - MULTIPROVINCIAL"/>
    <n v="215000"/>
    <n v="0"/>
  </r>
  <r>
    <s v="2024"/>
    <x v="0"/>
    <x v="0"/>
    <x v="0"/>
    <x v="0"/>
    <s v="2 - Poder Ejecutivo"/>
    <s v="0209 - MINISTERIO DE TRABAJO"/>
    <s v="0001 - MINISTERIO DE TRABAJO"/>
    <x v="1"/>
    <x v="2"/>
    <x v="51"/>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1"/>
    <x v="2"/>
    <x v="51"/>
    <s v="2.3 - MATERIALES Y SUMINISTROS"/>
    <s v="2.3.2 - TEXTILES Y VESTUARIOS"/>
    <s v="N"/>
    <s v="00 - N/A"/>
    <s v="70 - DONACION EXTERNA"/>
    <s v="(en blanco)"/>
    <s v="99 - MULTIPROVINCIAL"/>
    <n v="0"/>
    <n v="0"/>
  </r>
  <r>
    <s v="2024"/>
    <x v="0"/>
    <x v="0"/>
    <x v="0"/>
    <x v="0"/>
    <s v="2 - Poder Ejecutivo"/>
    <s v="0209 - MINISTERIO DE TRABAJO"/>
    <s v="0001 - MINISTERIO DE TRABAJO"/>
    <x v="1"/>
    <x v="2"/>
    <x v="51"/>
    <s v="2.3 - MATERIALES Y SUMINISTROS"/>
    <s v="2.3.3 - PAPEL, CARTÓN E IMPRESOS"/>
    <s v="N"/>
    <s v="00 - N/A"/>
    <s v="10 - FONDO GENERAL"/>
    <s v="(en blanco)"/>
    <s v="99 - MULTIPROVINCIAL"/>
    <n v="2470643"/>
    <n v="0"/>
  </r>
  <r>
    <s v="2024"/>
    <x v="0"/>
    <x v="0"/>
    <x v="0"/>
    <x v="0"/>
    <s v="2 - Poder Ejecutivo"/>
    <s v="0209 - MINISTERIO DE TRABAJO"/>
    <s v="0001 - MINISTERIO DE TRABAJO"/>
    <x v="1"/>
    <x v="2"/>
    <x v="51"/>
    <s v="2.3 - MATERIALES Y SUMINISTROS"/>
    <s v="2.3.3 - PAPEL, CARTÓN E IMPRESOS"/>
    <s v="N"/>
    <s v="00 - N/A"/>
    <s v="20 - FONDOS CON DESTINO ESPECÍFICO"/>
    <s v="(en blanco)"/>
    <s v="99 - MULTIPROVINCIAL"/>
    <n v="3479122"/>
    <n v="5168.3999999999996"/>
  </r>
  <r>
    <s v="2024"/>
    <x v="0"/>
    <x v="0"/>
    <x v="0"/>
    <x v="0"/>
    <s v="2 - Poder Ejecutivo"/>
    <s v="0209 - MINISTERIO DE TRABAJO"/>
    <s v="0001 - MINISTERIO DE TRABAJO"/>
    <x v="1"/>
    <x v="2"/>
    <x v="51"/>
    <s v="2.3 - MATERIALES Y SUMINISTROS"/>
    <s v="2.3.5 - CUERO, CAUCHO Y PLÁSTICO"/>
    <s v="N"/>
    <s v="00 - N/A"/>
    <s v="10 - FONDO GENERAL"/>
    <s v="(en blanco)"/>
    <s v="99 - MULTIPROVINCIAL"/>
    <n v="550000"/>
    <n v="0"/>
  </r>
  <r>
    <s v="2024"/>
    <x v="0"/>
    <x v="0"/>
    <x v="0"/>
    <x v="0"/>
    <s v="2 - Poder Ejecutivo"/>
    <s v="0209 - MINISTERIO DE TRABAJO"/>
    <s v="0001 - MINISTERIO DE TRABAJO"/>
    <x v="1"/>
    <x v="2"/>
    <x v="51"/>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1"/>
    <x v="2"/>
    <x v="51"/>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1"/>
    <x v="2"/>
    <x v="51"/>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x v="1"/>
    <x v="2"/>
    <x v="51"/>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1"/>
    <x v="2"/>
    <x v="51"/>
    <s v="2.3 - MATERIALES Y SUMINISTROS"/>
    <s v="2.3.7 - COMBUSTIBLES, LUBRICANTES, PRODUCTOS QUÍMICOS Y CONEXOS"/>
    <s v="N"/>
    <s v="00 - N/A"/>
    <s v="20 - FONDOS CON DESTINO ESPECÍFICO"/>
    <s v="(en blanco)"/>
    <s v="99 - MULTIPROVINCIAL"/>
    <n v="300000"/>
    <n v="0"/>
  </r>
  <r>
    <s v="2024"/>
    <x v="0"/>
    <x v="0"/>
    <x v="0"/>
    <x v="0"/>
    <s v="2 - Poder Ejecutivo"/>
    <s v="0209 - MINISTERIO DE TRABAJO"/>
    <s v="0001 - MINISTERIO DE TRABAJO"/>
    <x v="1"/>
    <x v="2"/>
    <x v="51"/>
    <s v="2.3 - MATERIALES Y SUMINISTROS"/>
    <s v="2.3.9 - PRODUCTOS Y ÚTILES VARIOS"/>
    <s v="N"/>
    <s v="00 - N/A"/>
    <s v="10 - FONDO GENERAL"/>
    <s v="(en blanco)"/>
    <s v="99 - MULTIPROVINCIAL"/>
    <n v="2951366"/>
    <n v="0"/>
  </r>
  <r>
    <s v="2024"/>
    <x v="0"/>
    <x v="0"/>
    <x v="0"/>
    <x v="0"/>
    <s v="2 - Poder Ejecutivo"/>
    <s v="0209 - MINISTERIO DE TRABAJO"/>
    <s v="0001 - MINISTERIO DE TRABAJO"/>
    <x v="1"/>
    <x v="2"/>
    <x v="51"/>
    <s v="2.3 - MATERIALES Y SUMINISTROS"/>
    <s v="2.3.9 - PRODUCTOS Y ÚTILES VARIOS"/>
    <s v="N"/>
    <s v="00 - N/A"/>
    <s v="20 - FONDOS CON DESTINO ESPECÍFICO"/>
    <s v="(en blanco)"/>
    <s v="99 - MULTIPROVINCIAL"/>
    <n v="5885643"/>
    <n v="711.54000000000087"/>
  </r>
  <r>
    <s v="2024"/>
    <x v="0"/>
    <x v="0"/>
    <x v="0"/>
    <x v="0"/>
    <s v="2 - Poder Ejecutivo"/>
    <s v="0209 - MINISTERIO DE TRABAJO"/>
    <s v="0001 - MINISTERIO DE TRABAJO"/>
    <x v="1"/>
    <x v="2"/>
    <x v="51"/>
    <s v="2.3 - MATERIALES Y SUMINISTROS"/>
    <s v="2.3.9 - PRODUCTOS Y ÚTILES VARIOS"/>
    <s v="N"/>
    <s v="00 - N/A"/>
    <s v="70 - DONACION EXTERNA"/>
    <s v="(en blanco)"/>
    <s v="99 - MULTIPROVINCIAL"/>
    <n v="0"/>
    <n v="0"/>
  </r>
  <r>
    <s v="2024"/>
    <x v="0"/>
    <x v="0"/>
    <x v="0"/>
    <x v="0"/>
    <s v="2 - Poder Ejecutivo"/>
    <s v="0210 - MINISTERIO DE AGRICULTURA"/>
    <s v="0001 - MINISTERIO DE AGRICULTURA"/>
    <x v="1"/>
    <x v="12"/>
    <x v="32"/>
    <s v="2.1 - REMUNERACIONES Y CONTRIBUCIONES"/>
    <s v="2.1.1 - REMUNERACIONES"/>
    <s v="N"/>
    <s v="00 - N/A"/>
    <s v="10 - FONDO GENERAL"/>
    <s v="(en blanco)"/>
    <s v="99 - MULTIPROVINCIAL"/>
    <n v="264000000"/>
    <n v="44050000"/>
  </r>
  <r>
    <s v="2024"/>
    <x v="0"/>
    <x v="0"/>
    <x v="0"/>
    <x v="0"/>
    <s v="2 - Poder Ejecutivo"/>
    <s v="0210 - MINISTERIO DE AGRICULTURA"/>
    <s v="0001 - MINISTERIO DE AGRICULTURA"/>
    <x v="1"/>
    <x v="12"/>
    <x v="32"/>
    <s v="2.2 - CONTRATACIÓN DE SERVICIOS"/>
    <s v="2.2.1 - SERVICIOS BÁSICOS"/>
    <s v="N"/>
    <s v="00 - N/A"/>
    <s v="10 - FONDO GENERAL"/>
    <s v="(en blanco)"/>
    <s v="99 - MULTIPROVINCIAL"/>
    <n v="295407533"/>
    <n v="66397349.480000004"/>
  </r>
  <r>
    <s v="2024"/>
    <x v="0"/>
    <x v="0"/>
    <x v="0"/>
    <x v="0"/>
    <s v="2 - Poder Ejecutivo"/>
    <s v="0210 - MINISTERIO DE AGRICULTURA"/>
    <s v="0001 - MINISTERIO DE AGRICULTURA"/>
    <x v="1"/>
    <x v="12"/>
    <x v="32"/>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1"/>
    <x v="12"/>
    <x v="32"/>
    <s v="2.2 - CONTRATACIÓN DE SERVICIOS"/>
    <s v="2.2.3 - VIÁTICOS"/>
    <s v="N"/>
    <s v="00 - N/A"/>
    <s v="10 - FONDO GENERAL"/>
    <s v="(en blanco)"/>
    <s v="99 - MULTIPROVINCIAL"/>
    <n v="20900000"/>
    <n v="0"/>
  </r>
  <r>
    <s v="2024"/>
    <x v="0"/>
    <x v="0"/>
    <x v="0"/>
    <x v="0"/>
    <s v="2 - Poder Ejecutivo"/>
    <s v="0210 - MINISTERIO DE AGRICULTURA"/>
    <s v="0001 - MINISTERIO DE AGRICULTURA"/>
    <x v="1"/>
    <x v="12"/>
    <x v="3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12"/>
    <x v="32"/>
    <s v="2.2 - CONTRATACIÓN DE SERVICIOS"/>
    <s v="2.2.5 - ALQUILERES Y RENTAS"/>
    <s v="N"/>
    <s v="00 - N/A"/>
    <s v="10 - FONDO GENERAL"/>
    <s v="(en blanco)"/>
    <s v="99 - MULTIPROVINCIAL"/>
    <n v="91500000"/>
    <n v="6481942.46"/>
  </r>
  <r>
    <s v="2024"/>
    <x v="0"/>
    <x v="0"/>
    <x v="0"/>
    <x v="0"/>
    <s v="2 - Poder Ejecutivo"/>
    <s v="0210 - MINISTERIO DE AGRICULTURA"/>
    <s v="0001 - MINISTERIO DE AGRICULTURA"/>
    <x v="1"/>
    <x v="12"/>
    <x v="32"/>
    <s v="2.2 - CONTRATACIÓN DE SERVICIOS"/>
    <s v="2.2.6 - SEGUROS"/>
    <s v="N"/>
    <s v="00 - N/A"/>
    <s v="10 - FONDO GENERAL"/>
    <s v="(en blanco)"/>
    <s v="99 - MULTIPROVINCIAL"/>
    <n v="46000000"/>
    <n v="634437.30000000005"/>
  </r>
  <r>
    <s v="2024"/>
    <x v="0"/>
    <x v="0"/>
    <x v="0"/>
    <x v="0"/>
    <s v="2 - Poder Ejecutivo"/>
    <s v="0210 - MINISTERIO DE AGRICULTURA"/>
    <s v="0001 - MINISTERIO DE AGRICULTURA"/>
    <x v="1"/>
    <x v="12"/>
    <x v="32"/>
    <s v="2.2 - CONTRATACIÓN DE SERVICIOS"/>
    <s v="2.2.7 - SERVICIOS DE CONSERVACIÓN, REPARACIONES MENORES E INSTALACIONES TEMPORALES"/>
    <s v="N"/>
    <s v="00 - N/A"/>
    <s v="10 - FONDO GENERAL"/>
    <s v="(en blanco)"/>
    <s v="99 - MULTIPROVINCIAL"/>
    <n v="43800000"/>
    <n v="1297056.8999999999"/>
  </r>
  <r>
    <s v="2024"/>
    <x v="0"/>
    <x v="0"/>
    <x v="0"/>
    <x v="0"/>
    <s v="2 - Poder Ejecutivo"/>
    <s v="0210 - MINISTERIO DE AGRICULTURA"/>
    <s v="0001 - MINISTERIO DE AGRICULTURA"/>
    <x v="1"/>
    <x v="12"/>
    <x v="32"/>
    <s v="2.2 - CONTRATACIÓN DE SERVICIOS"/>
    <s v="2.2.8 - OTROS SERVICIOS NO INCLUIDOS EN CONCEPTOS ANTERIORES"/>
    <s v="N"/>
    <s v="00 - N/A"/>
    <s v="10 - FONDO GENERAL"/>
    <s v="(en blanco)"/>
    <s v="99 - MULTIPROVINCIAL"/>
    <n v="31966500"/>
    <n v="35000000"/>
  </r>
  <r>
    <s v="2024"/>
    <x v="0"/>
    <x v="0"/>
    <x v="0"/>
    <x v="0"/>
    <s v="2 - Poder Ejecutivo"/>
    <s v="0210 - MINISTERIO DE AGRICULTURA"/>
    <s v="0001 - MINISTERIO DE AGRICULTURA"/>
    <x v="1"/>
    <x v="12"/>
    <x v="32"/>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1"/>
    <x v="12"/>
    <x v="32"/>
    <s v="2.2 - CONTRATACIÓN DE SERVICIOS"/>
    <s v="2.2.9 - OTRAS CONTRATACIONES DE SERVICIOS"/>
    <s v="N"/>
    <s v="00 - N/A"/>
    <s v="10 - FONDO GENERAL"/>
    <s v="(en blanco)"/>
    <s v="99 - MULTIPROVINCIAL"/>
    <n v="64100000"/>
    <n v="13640168.049999999"/>
  </r>
  <r>
    <s v="2024"/>
    <x v="0"/>
    <x v="0"/>
    <x v="0"/>
    <x v="0"/>
    <s v="2 - Poder Ejecutivo"/>
    <s v="0210 - MINISTERIO DE AGRICULTURA"/>
    <s v="0001 - MINISTERIO DE AGRICULTURA"/>
    <x v="1"/>
    <x v="12"/>
    <x v="32"/>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1"/>
    <x v="12"/>
    <x v="32"/>
    <s v="2.3 - MATERIALES Y SUMINISTROS"/>
    <s v="2.3.2 - TEXTILES Y VESTUARIOS"/>
    <s v="N"/>
    <s v="00 - N/A"/>
    <s v="10 - FONDO GENERAL"/>
    <s v="(en blanco)"/>
    <s v="99 - MULTIPROVINCIAL"/>
    <n v="2090000"/>
    <n v="0"/>
  </r>
  <r>
    <s v="2024"/>
    <x v="0"/>
    <x v="0"/>
    <x v="0"/>
    <x v="0"/>
    <s v="2 - Poder Ejecutivo"/>
    <s v="0210 - MINISTERIO DE AGRICULTURA"/>
    <s v="0001 - MINISTERIO DE AGRICULTURA"/>
    <x v="1"/>
    <x v="12"/>
    <x v="32"/>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1"/>
    <x v="12"/>
    <x v="32"/>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1"/>
    <x v="12"/>
    <x v="32"/>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1"/>
    <x v="12"/>
    <x v="32"/>
    <s v="2.3 - MATERIALES Y SUMINISTROS"/>
    <s v="2.3.7 - COMBUSTIBLES, LUBRICANTES, PRODUCTOS QUÍMICOS Y CONEXOS"/>
    <s v="N"/>
    <s v="00 - N/A"/>
    <s v="10 - FONDO GENERAL"/>
    <s v="(en blanco)"/>
    <s v="99 - MULTIPROVINCIAL"/>
    <n v="231450000"/>
    <n v="98324963.400000006"/>
  </r>
  <r>
    <s v="2024"/>
    <x v="0"/>
    <x v="0"/>
    <x v="0"/>
    <x v="0"/>
    <s v="2 - Poder Ejecutivo"/>
    <s v="0210 - MINISTERIO DE AGRICULTURA"/>
    <s v="0001 - MINISTERIO DE AGRICULTURA"/>
    <x v="1"/>
    <x v="12"/>
    <x v="32"/>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1"/>
    <x v="12"/>
    <x v="52"/>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1"/>
    <x v="12"/>
    <x v="53"/>
    <s v="2.1 - REMUNERACIONES Y CONTRIBUCIONES"/>
    <s v="2.1.1 - REMUNERACIONES"/>
    <s v="N"/>
    <s v="00 - N/A"/>
    <s v="10 - FONDO GENERAL"/>
    <s v="(en blanco)"/>
    <s v="99 - MULTIPROVINCIAL"/>
    <n v="3157934946"/>
    <n v="477844284.58000004"/>
  </r>
  <r>
    <s v="2024"/>
    <x v="0"/>
    <x v="0"/>
    <x v="0"/>
    <x v="0"/>
    <s v="2 - Poder Ejecutivo"/>
    <s v="0210 - MINISTERIO DE AGRICULTURA"/>
    <s v="0001 - MINISTERIO DE AGRICULTURA"/>
    <x v="1"/>
    <x v="12"/>
    <x v="53"/>
    <s v="2.1 - REMUNERACIONES Y CONTRIBUCIONES"/>
    <s v="2.1.2 - SOBRESUELDOS"/>
    <s v="N"/>
    <s v="00 - N/A"/>
    <s v="10 - FONDO GENERAL"/>
    <s v="(en blanco)"/>
    <s v="99 - MULTIPROVINCIAL"/>
    <n v="428526818"/>
    <n v="54431415.889999993"/>
  </r>
  <r>
    <s v="2024"/>
    <x v="0"/>
    <x v="0"/>
    <x v="0"/>
    <x v="0"/>
    <s v="2 - Poder Ejecutivo"/>
    <s v="0210 - MINISTERIO DE AGRICULTURA"/>
    <s v="0001 - MINISTERIO DE AGRICULTURA"/>
    <x v="1"/>
    <x v="12"/>
    <x v="53"/>
    <s v="2.1 - REMUNERACIONES Y CONTRIBUCIONES"/>
    <s v="2.1.5 - CONTRIBUCIONES A LA SEGURIDAD SOCIAL"/>
    <s v="N"/>
    <s v="00 - N/A"/>
    <s v="10 - FONDO GENERAL"/>
    <s v="(en blanco)"/>
    <s v="99 - MULTIPROVINCIAL"/>
    <n v="461470003"/>
    <n v="73279161.75"/>
  </r>
  <r>
    <s v="2024"/>
    <x v="0"/>
    <x v="0"/>
    <x v="0"/>
    <x v="0"/>
    <s v="2 - Poder Ejecutivo"/>
    <s v="0210 - MINISTERIO DE AGRICULTURA"/>
    <s v="0001 - MINISTERIO DE AGRICULTURA"/>
    <x v="1"/>
    <x v="12"/>
    <x v="53"/>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1"/>
    <x v="12"/>
    <x v="53"/>
    <s v="2.2 - CONTRATACIÓN DE SERVICIOS"/>
    <s v="2.2.3 - VIÁTICOS"/>
    <s v="N"/>
    <s v="00 - N/A"/>
    <s v="10 - FONDO GENERAL"/>
    <s v="(en blanco)"/>
    <s v="99 - MULTIPROVINCIAL"/>
    <n v="4000000"/>
    <n v="0"/>
  </r>
  <r>
    <s v="2024"/>
    <x v="0"/>
    <x v="0"/>
    <x v="0"/>
    <x v="0"/>
    <s v="2 - Poder Ejecutivo"/>
    <s v="0210 - MINISTERIO DE AGRICULTURA"/>
    <s v="0001 - MINISTERIO DE AGRICULTURA"/>
    <x v="1"/>
    <x v="12"/>
    <x v="53"/>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1"/>
    <x v="12"/>
    <x v="53"/>
    <s v="2.2 - CONTRATACIÓN DE SERVICIOS"/>
    <s v="2.2.5 - ALQUILERES Y RENTAS"/>
    <s v="N"/>
    <s v="00 - N/A"/>
    <s v="10 - FONDO GENERAL"/>
    <s v="(en blanco)"/>
    <s v="99 - MULTIPROVINCIAL"/>
    <n v="7000000"/>
    <n v="592940"/>
  </r>
  <r>
    <s v="2024"/>
    <x v="0"/>
    <x v="0"/>
    <x v="0"/>
    <x v="0"/>
    <s v="2 - Poder Ejecutivo"/>
    <s v="0210 - MINISTERIO DE AGRICULTURA"/>
    <s v="0001 - MINISTERIO DE AGRICULTURA"/>
    <x v="1"/>
    <x v="12"/>
    <x v="53"/>
    <s v="2.2 - CONTRATACIÓN DE SERVICIOS"/>
    <s v="2.2.6 - SEGUROS"/>
    <s v="N"/>
    <s v="00 - N/A"/>
    <s v="10 - FONDO GENERAL"/>
    <s v="(en blanco)"/>
    <s v="99 - MULTIPROVINCIAL"/>
    <n v="150000000"/>
    <n v="37500000"/>
  </r>
  <r>
    <s v="2024"/>
    <x v="0"/>
    <x v="0"/>
    <x v="0"/>
    <x v="0"/>
    <s v="2 - Poder Ejecutivo"/>
    <s v="0210 - MINISTERIO DE AGRICULTURA"/>
    <s v="0001 - MINISTERIO DE AGRICULTURA"/>
    <x v="1"/>
    <x v="12"/>
    <x v="53"/>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1"/>
    <x v="12"/>
    <x v="53"/>
    <s v="2.2 - CONTRATACIÓN DE SERVICIOS"/>
    <s v="2.2.8 - OTROS SERVICIOS NO INCLUIDOS EN CONCEPTOS ANTERIORES"/>
    <s v="N"/>
    <s v="00 - N/A"/>
    <s v="10 - FONDO GENERAL"/>
    <s v="(en blanco)"/>
    <s v="99 - MULTIPROVINCIAL"/>
    <n v="20650000"/>
    <n v="35000"/>
  </r>
  <r>
    <s v="2024"/>
    <x v="0"/>
    <x v="0"/>
    <x v="0"/>
    <x v="0"/>
    <s v="2 - Poder Ejecutivo"/>
    <s v="0210 - MINISTERIO DE AGRICULTURA"/>
    <s v="0001 - MINISTERIO DE AGRICULTURA"/>
    <x v="1"/>
    <x v="12"/>
    <x v="53"/>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1"/>
    <x v="12"/>
    <x v="53"/>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1"/>
    <x v="12"/>
    <x v="53"/>
    <s v="2.3 - MATERIALES Y SUMINISTROS"/>
    <s v="2.3.1 - ALIMENTOS Y PRODUCTOS AGROFORESTALES"/>
    <s v="N"/>
    <s v="00 - N/A"/>
    <s v="10 - FONDO GENERAL"/>
    <s v="(en blanco)"/>
    <s v="99 - MULTIPROVINCIAL"/>
    <n v="2000000"/>
    <n v="289823.92"/>
  </r>
  <r>
    <s v="2024"/>
    <x v="0"/>
    <x v="0"/>
    <x v="0"/>
    <x v="0"/>
    <s v="2 - Poder Ejecutivo"/>
    <s v="0210 - MINISTERIO DE AGRICULTURA"/>
    <s v="0001 - MINISTERIO DE AGRICULTURA"/>
    <x v="1"/>
    <x v="12"/>
    <x v="53"/>
    <s v="2.3 - MATERIALES Y SUMINISTROS"/>
    <s v="2.3.2 - TEXTILES Y VESTUARIOS"/>
    <s v="N"/>
    <s v="00 - N/A"/>
    <s v="10 - FONDO GENERAL"/>
    <s v="(en blanco)"/>
    <s v="99 - MULTIPROVINCIAL"/>
    <n v="150000"/>
    <n v="0"/>
  </r>
  <r>
    <s v="2024"/>
    <x v="0"/>
    <x v="0"/>
    <x v="0"/>
    <x v="0"/>
    <s v="2 - Poder Ejecutivo"/>
    <s v="0210 - MINISTERIO DE AGRICULTURA"/>
    <s v="0001 - MINISTERIO DE AGRICULTURA"/>
    <x v="1"/>
    <x v="12"/>
    <x v="53"/>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1"/>
    <x v="12"/>
    <x v="53"/>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1"/>
    <x v="12"/>
    <x v="53"/>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1"/>
    <x v="12"/>
    <x v="53"/>
    <s v="2.3 - MATERIALES Y SUMINISTROS"/>
    <s v="2.3.6 - PRODUCTOS DE MINERALES, METÁLICOS Y NO METÁLICOS"/>
    <s v="N"/>
    <s v="00 - N/A"/>
    <s v="10 - FONDO GENERAL"/>
    <s v="(en blanco)"/>
    <s v="99 - MULTIPROVINCIAL"/>
    <n v="0"/>
    <n v="0"/>
  </r>
  <r>
    <s v="2024"/>
    <x v="0"/>
    <x v="0"/>
    <x v="0"/>
    <x v="0"/>
    <s v="2 - Poder Ejecutivo"/>
    <s v="0210 - MINISTERIO DE AGRICULTURA"/>
    <s v="0001 - MINISTERIO DE AGRICULTURA"/>
    <x v="1"/>
    <x v="12"/>
    <x v="53"/>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x v="1"/>
    <x v="12"/>
    <x v="53"/>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2"/>
    <x v="10"/>
    <x v="45"/>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2"/>
    <x v="10"/>
    <x v="45"/>
    <s v="2.2 - CONTRATACIÓN DE SERVICIOS"/>
    <s v="2.2.3 - VIÁTICOS"/>
    <s v="N"/>
    <s v="00 - N/A"/>
    <s v="10 - FONDO GENERAL"/>
    <s v="(en blanco)"/>
    <s v="99 - MULTIPROVINCIAL"/>
    <n v="1000000"/>
    <n v="0"/>
  </r>
  <r>
    <s v="2024"/>
    <x v="0"/>
    <x v="0"/>
    <x v="0"/>
    <x v="0"/>
    <s v="2 - Poder Ejecutivo"/>
    <s v="0210 - MINISTERIO DE AGRICULTURA"/>
    <s v="0001 - MINISTERIO DE AGRICULTURA"/>
    <x v="2"/>
    <x v="10"/>
    <x v="45"/>
    <s v="2.2 - CONTRATACIÓN DE SERVICIOS"/>
    <s v="2.2.5 - ALQUILERES Y RENTAS"/>
    <s v="N"/>
    <s v="00 - N/A"/>
    <s v="10 - FONDO GENERAL"/>
    <s v="(en blanco)"/>
    <s v="99 - MULTIPROVINCIAL"/>
    <n v="21400000"/>
    <n v="0"/>
  </r>
  <r>
    <s v="2024"/>
    <x v="0"/>
    <x v="0"/>
    <x v="0"/>
    <x v="0"/>
    <s v="2 - Poder Ejecutivo"/>
    <s v="0210 - MINISTERIO DE AGRICULTURA"/>
    <s v="0001 - MINISTERIO DE AGRICULTURA"/>
    <x v="2"/>
    <x v="10"/>
    <x v="45"/>
    <s v="2.2 - CONTRATACIÓN DE SERVICIOS"/>
    <s v="2.2.7 - SERVICIOS DE CONSERVACIÓN, REPARACIONES MENORES E INSTALACIONES TEMPORALES"/>
    <s v="N"/>
    <s v="00 - N/A"/>
    <s v="10 - FONDO GENERAL"/>
    <s v="(en blanco)"/>
    <s v="99 - MULTIPROVINCIAL"/>
    <n v="4730000"/>
    <n v="1495531.06"/>
  </r>
  <r>
    <s v="2024"/>
    <x v="0"/>
    <x v="0"/>
    <x v="0"/>
    <x v="0"/>
    <s v="2 - Poder Ejecutivo"/>
    <s v="0210 - MINISTERIO DE AGRICULTURA"/>
    <s v="0001 - MINISTERIO DE AGRICULTURA"/>
    <x v="2"/>
    <x v="10"/>
    <x v="45"/>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2"/>
    <x v="10"/>
    <x v="45"/>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2"/>
    <x v="10"/>
    <x v="45"/>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2"/>
    <x v="10"/>
    <x v="45"/>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2"/>
    <x v="5"/>
    <x v="7"/>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2"/>
    <x v="5"/>
    <x v="7"/>
    <s v="2.2 - CONTRATACIÓN DE SERVICIOS"/>
    <s v="2.2.3 - VIÁTICOS"/>
    <s v="N"/>
    <s v="00 - N/A"/>
    <s v="10 - FONDO GENERAL"/>
    <s v="(en blanco)"/>
    <s v="99 - MULTIPROVINCIAL"/>
    <n v="2000000"/>
    <n v="0"/>
  </r>
  <r>
    <s v="2024"/>
    <x v="0"/>
    <x v="0"/>
    <x v="0"/>
    <x v="0"/>
    <s v="2 - Poder Ejecutivo"/>
    <s v="0210 - MINISTERIO DE AGRICULTURA"/>
    <s v="0001 - MINISTERIO DE AGRICULTURA"/>
    <x v="2"/>
    <x v="5"/>
    <x v="7"/>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2"/>
    <x v="5"/>
    <x v="7"/>
    <s v="2.2 - CONTRATACIÓN DE SERVICIOS"/>
    <s v="2.2.5 - ALQUILERES Y RENTAS"/>
    <s v="N"/>
    <s v="00 - N/A"/>
    <s v="10 - FONDO GENERAL"/>
    <s v="(en blanco)"/>
    <s v="99 - MULTIPROVINCIAL"/>
    <n v="6000000"/>
    <n v="0"/>
  </r>
  <r>
    <s v="2024"/>
    <x v="0"/>
    <x v="0"/>
    <x v="0"/>
    <x v="0"/>
    <s v="2 - Poder Ejecutivo"/>
    <s v="0210 - MINISTERIO DE AGRICULTURA"/>
    <s v="0001 - MINISTERIO DE AGRICULTURA"/>
    <x v="2"/>
    <x v="5"/>
    <x v="7"/>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2"/>
    <x v="5"/>
    <x v="7"/>
    <s v="2.2 - CONTRATACIÓN DE SERVICIOS"/>
    <s v="2.2.9 - OTRAS CONTRATACIONES DE SERVICIOS"/>
    <s v="N"/>
    <s v="00 - N/A"/>
    <s v="10 - FONDO GENERAL"/>
    <s v="(en blanco)"/>
    <s v="99 - MULTIPROVINCIAL"/>
    <n v="300000"/>
    <n v="180374.8"/>
  </r>
  <r>
    <s v="2024"/>
    <x v="0"/>
    <x v="0"/>
    <x v="0"/>
    <x v="0"/>
    <s v="2 - Poder Ejecutivo"/>
    <s v="0210 - MINISTERIO DE AGRICULTURA"/>
    <s v="0001 - MINISTERIO DE AGRICULTURA"/>
    <x v="2"/>
    <x v="5"/>
    <x v="7"/>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2"/>
    <x v="5"/>
    <x v="7"/>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2"/>
    <x v="5"/>
    <x v="7"/>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1"/>
    <x v="12"/>
    <x v="32"/>
    <s v="2.1 - REMUNERACIONES Y CONTRIBUCIONES"/>
    <s v="2.1.1 - REMUNERACIONES"/>
    <s v="N"/>
    <s v="00 - N/A"/>
    <s v="10 - FONDO GENERAL"/>
    <s v="(en blanco)"/>
    <s v="99 - MULTIPROVINCIAL"/>
    <n v="400322471"/>
    <n v="60255433.679999992"/>
  </r>
  <r>
    <s v="2024"/>
    <x v="0"/>
    <x v="0"/>
    <x v="0"/>
    <x v="0"/>
    <s v="2 - Poder Ejecutivo"/>
    <s v="0210 - MINISTERIO DE AGRICULTURA"/>
    <s v="0002 - DIRECCION GENERAL DE GANADERIA"/>
    <x v="1"/>
    <x v="12"/>
    <x v="32"/>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1"/>
    <x v="12"/>
    <x v="32"/>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1"/>
    <x v="12"/>
    <x v="32"/>
    <s v="2.1 - REMUNERACIONES Y CONTRIBUCIONES"/>
    <s v="2.1.5 - CONTRIBUCIONES A LA SEGURIDAD SOCIAL"/>
    <s v="N"/>
    <s v="00 - N/A"/>
    <s v="10 - FONDO GENERAL"/>
    <s v="(en blanco)"/>
    <s v="99 - MULTIPROVINCIAL"/>
    <n v="63855740"/>
    <n v="9233257.5299999993"/>
  </r>
  <r>
    <s v="2024"/>
    <x v="0"/>
    <x v="0"/>
    <x v="0"/>
    <x v="0"/>
    <s v="2 - Poder Ejecutivo"/>
    <s v="0210 - MINISTERIO DE AGRICULTURA"/>
    <s v="0002 - DIRECCION GENERAL DE GANADERIA"/>
    <x v="1"/>
    <x v="12"/>
    <x v="32"/>
    <s v="2.2 - CONTRATACIÓN DE SERVICIOS"/>
    <s v="2.2.1 - SERVICIOS BÁSICOS"/>
    <s v="N"/>
    <s v="00 - N/A"/>
    <s v="10 - FONDO GENERAL"/>
    <s v="(en blanco)"/>
    <s v="99 - MULTIPROVINCIAL"/>
    <n v="17488400"/>
    <n v="2521907.4100000006"/>
  </r>
  <r>
    <s v="2024"/>
    <x v="0"/>
    <x v="0"/>
    <x v="0"/>
    <x v="0"/>
    <s v="2 - Poder Ejecutivo"/>
    <s v="0210 - MINISTERIO DE AGRICULTURA"/>
    <s v="0002 - DIRECCION GENERAL DE GANADERIA"/>
    <x v="1"/>
    <x v="12"/>
    <x v="32"/>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1"/>
    <x v="12"/>
    <x v="32"/>
    <s v="2.2 - CONTRATACIÓN DE SERVICIOS"/>
    <s v="2.2.3 - VIÁTICOS"/>
    <s v="N"/>
    <s v="00 - N/A"/>
    <s v="10 - FONDO GENERAL"/>
    <s v="(en blanco)"/>
    <s v="99 - MULTIPROVINCIAL"/>
    <n v="3100000"/>
    <n v="352000"/>
  </r>
  <r>
    <s v="2024"/>
    <x v="0"/>
    <x v="0"/>
    <x v="0"/>
    <x v="0"/>
    <s v="2 - Poder Ejecutivo"/>
    <s v="0210 - MINISTERIO DE AGRICULTURA"/>
    <s v="0002 - DIRECCION GENERAL DE GANADERIA"/>
    <x v="1"/>
    <x v="12"/>
    <x v="32"/>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1"/>
    <x v="12"/>
    <x v="32"/>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1"/>
    <x v="12"/>
    <x v="32"/>
    <s v="2.2 - CONTRATACIÓN DE SERVICIOS"/>
    <s v="2.2.6 - SEGUROS"/>
    <s v="N"/>
    <s v="00 - N/A"/>
    <s v="10 - FONDO GENERAL"/>
    <s v="(en blanco)"/>
    <s v="99 - MULTIPROVINCIAL"/>
    <n v="11090000"/>
    <n v="149779.49"/>
  </r>
  <r>
    <s v="2024"/>
    <x v="0"/>
    <x v="0"/>
    <x v="0"/>
    <x v="0"/>
    <s v="2 - Poder Ejecutivo"/>
    <s v="0210 - MINISTERIO DE AGRICULTURA"/>
    <s v="0002 - DIRECCION GENERAL DE GANADERIA"/>
    <x v="1"/>
    <x v="12"/>
    <x v="32"/>
    <s v="2.2 - CONTRATACIÓN DE SERVICIOS"/>
    <s v="2.2.7 - SERVICIOS DE CONSERVACIÓN, REPARACIONES MENORES E INSTALACIONES TEMPORALES"/>
    <s v="N"/>
    <s v="00 - N/A"/>
    <s v="10 - FONDO GENERAL"/>
    <s v="(en blanco)"/>
    <s v="99 - MULTIPROVINCIAL"/>
    <n v="7630000"/>
    <n v="62889.37"/>
  </r>
  <r>
    <s v="2024"/>
    <x v="0"/>
    <x v="0"/>
    <x v="0"/>
    <x v="0"/>
    <s v="2 - Poder Ejecutivo"/>
    <s v="0210 - MINISTERIO DE AGRICULTURA"/>
    <s v="0002 - DIRECCION GENERAL DE GANADERIA"/>
    <x v="1"/>
    <x v="12"/>
    <x v="32"/>
    <s v="2.2 - CONTRATACIÓN DE SERVICIOS"/>
    <s v="2.2.8 - OTROS SERVICIOS NO INCLUIDOS EN CONCEPTOS ANTERIORES"/>
    <s v="N"/>
    <s v="00 - N/A"/>
    <s v="10 - FONDO GENERAL"/>
    <s v="(en blanco)"/>
    <s v="99 - MULTIPROVINCIAL"/>
    <n v="2225000"/>
    <n v="224200"/>
  </r>
  <r>
    <s v="2024"/>
    <x v="0"/>
    <x v="0"/>
    <x v="0"/>
    <x v="0"/>
    <s v="2 - Poder Ejecutivo"/>
    <s v="0210 - MINISTERIO DE AGRICULTURA"/>
    <s v="0002 - DIRECCION GENERAL DE GANADERIA"/>
    <x v="1"/>
    <x v="12"/>
    <x v="32"/>
    <s v="2.2 - CONTRATACIÓN DE SERVICIOS"/>
    <s v="2.2.9 - OTRAS CONTRATACIONES DE SERVICIOS"/>
    <s v="N"/>
    <s v="00 - N/A"/>
    <s v="10 - FONDO GENERAL"/>
    <s v="(en blanco)"/>
    <s v="99 - MULTIPROVINCIAL"/>
    <n v="1100000"/>
    <n v="42254"/>
  </r>
  <r>
    <s v="2024"/>
    <x v="0"/>
    <x v="0"/>
    <x v="0"/>
    <x v="0"/>
    <s v="2 - Poder Ejecutivo"/>
    <s v="0210 - MINISTERIO DE AGRICULTURA"/>
    <s v="0002 - DIRECCION GENERAL DE GANADERIA"/>
    <x v="1"/>
    <x v="12"/>
    <x v="32"/>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1"/>
    <x v="12"/>
    <x v="32"/>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1"/>
    <x v="12"/>
    <x v="32"/>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1"/>
    <x v="12"/>
    <x v="32"/>
    <s v="2.3 - MATERIALES Y SUMINISTROS"/>
    <s v="2.3.3 - PAPEL, CARTÓN E IMPRESOS"/>
    <s v="N"/>
    <s v="00 - N/A"/>
    <s v="10 - FONDO GENERAL"/>
    <s v="(en blanco)"/>
    <s v="99 - MULTIPROVINCIAL"/>
    <n v="1950000"/>
    <n v="194641"/>
  </r>
  <r>
    <s v="2024"/>
    <x v="0"/>
    <x v="0"/>
    <x v="0"/>
    <x v="0"/>
    <s v="2 - Poder Ejecutivo"/>
    <s v="0210 - MINISTERIO DE AGRICULTURA"/>
    <s v="0002 - DIRECCION GENERAL DE GANADERIA"/>
    <x v="1"/>
    <x v="12"/>
    <x v="32"/>
    <s v="2.3 - MATERIALES Y SUMINISTROS"/>
    <s v="2.3.4 - PRODUCTOS FARMACÉUTICOS"/>
    <s v="N"/>
    <s v="00 - N/A"/>
    <s v="10 - FONDO GENERAL"/>
    <s v="(en blanco)"/>
    <s v="99 - MULTIPROVINCIAL"/>
    <n v="7062500"/>
    <n v="15517"/>
  </r>
  <r>
    <s v="2024"/>
    <x v="0"/>
    <x v="0"/>
    <x v="0"/>
    <x v="0"/>
    <s v="2 - Poder Ejecutivo"/>
    <s v="0210 - MINISTERIO DE AGRICULTURA"/>
    <s v="0002 - DIRECCION GENERAL DE GANADERIA"/>
    <x v="1"/>
    <x v="12"/>
    <x v="32"/>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1"/>
    <x v="12"/>
    <x v="32"/>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1"/>
    <x v="12"/>
    <x v="32"/>
    <s v="2.3 - MATERIALES Y SUMINISTROS"/>
    <s v="2.3.7 - COMBUSTIBLES, LUBRICANTES, PRODUCTOS QUÍMICOS Y CONEXOS"/>
    <s v="N"/>
    <s v="00 - N/A"/>
    <s v="10 - FONDO GENERAL"/>
    <s v="(en blanco)"/>
    <s v="99 - MULTIPROVINCIAL"/>
    <n v="50025630"/>
    <n v="92748"/>
  </r>
  <r>
    <s v="2024"/>
    <x v="0"/>
    <x v="0"/>
    <x v="0"/>
    <x v="0"/>
    <s v="2 - Poder Ejecutivo"/>
    <s v="0210 - MINISTERIO DE AGRICULTURA"/>
    <s v="0002 - DIRECCION GENERAL DE GANADERIA"/>
    <x v="1"/>
    <x v="12"/>
    <x v="32"/>
    <s v="2.3 - MATERIALES Y SUMINISTROS"/>
    <s v="2.3.9 - PRODUCTOS Y ÚTILES VARIOS"/>
    <s v="N"/>
    <s v="00 - N/A"/>
    <s v="10 - FONDO GENERAL"/>
    <s v="(en blanco)"/>
    <s v="99 - MULTIPROVINCIAL"/>
    <n v="24837438"/>
    <n v="329624.98"/>
  </r>
  <r>
    <s v="2024"/>
    <x v="0"/>
    <x v="0"/>
    <x v="0"/>
    <x v="0"/>
    <s v="2 - Poder Ejecutivo"/>
    <s v="0210 - MINISTERIO DE AGRICULTURA"/>
    <s v="0003 - OFICINA DE TRATADOS COMERCIALES AGRICOLAS"/>
    <x v="1"/>
    <x v="2"/>
    <x v="54"/>
    <s v="2.1 - REMUNERACIONES Y CONTRIBUCIONES"/>
    <s v="2.1.1 - REMUNERACIONES"/>
    <s v="N"/>
    <s v="00 - N/A"/>
    <s v="10 - FONDO GENERAL"/>
    <s v="(en blanco)"/>
    <s v="99 - MULTIPROVINCIAL"/>
    <n v="12294400"/>
    <n v="1656000"/>
  </r>
  <r>
    <s v="2024"/>
    <x v="0"/>
    <x v="0"/>
    <x v="0"/>
    <x v="0"/>
    <s v="2 - Poder Ejecutivo"/>
    <s v="0210 - MINISTERIO DE AGRICULTURA"/>
    <s v="0003 - OFICINA DE TRATADOS COMERCIALES AGRICOLAS"/>
    <x v="1"/>
    <x v="2"/>
    <x v="54"/>
    <s v="2.1 - REMUNERACIONES Y CONTRIBUCIONES"/>
    <s v="2.1.2 - SOBRESUELDOS"/>
    <s v="N"/>
    <s v="00 - N/A"/>
    <s v="10 - FONDO GENERAL"/>
    <s v="(en blanco)"/>
    <s v="99 - MULTIPROVINCIAL"/>
    <n v="2277600"/>
    <n v="60000"/>
  </r>
  <r>
    <s v="2024"/>
    <x v="0"/>
    <x v="0"/>
    <x v="0"/>
    <x v="0"/>
    <s v="2 - Poder Ejecutivo"/>
    <s v="0210 - MINISTERIO DE AGRICULTURA"/>
    <s v="0003 - OFICINA DE TRATADOS COMERCIALES AGRICOLAS"/>
    <x v="1"/>
    <x v="2"/>
    <x v="54"/>
    <s v="2.1 - REMUNERACIONES Y CONTRIBUCIONES"/>
    <s v="2.1.5 - CONTRIBUCIONES A LA SEGURIDAD SOCIAL"/>
    <s v="N"/>
    <s v="00 - N/A"/>
    <s v="10 - FONDO GENERAL"/>
    <s v="(en blanco)"/>
    <s v="99 - MULTIPROVINCIAL"/>
    <n v="1730858"/>
    <n v="247376.96999999997"/>
  </r>
  <r>
    <s v="2024"/>
    <x v="0"/>
    <x v="0"/>
    <x v="0"/>
    <x v="0"/>
    <s v="2 - Poder Ejecutivo"/>
    <s v="0210 - MINISTERIO DE AGRICULTURA"/>
    <s v="0003 - OFICINA DE TRATADOS COMERCIALES AGRICOLAS"/>
    <x v="1"/>
    <x v="2"/>
    <x v="54"/>
    <s v="2.2 - CONTRATACIÓN DE SERVICIOS"/>
    <s v="2.2.1 - SERVICIOS BÁSICOS"/>
    <s v="N"/>
    <s v="00 - N/A"/>
    <s v="10 - FONDO GENERAL"/>
    <s v="(en blanco)"/>
    <s v="99 - MULTIPROVINCIAL"/>
    <n v="672930"/>
    <n v="55856.06"/>
  </r>
  <r>
    <s v="2024"/>
    <x v="0"/>
    <x v="0"/>
    <x v="0"/>
    <x v="0"/>
    <s v="2 - Poder Ejecutivo"/>
    <s v="0210 - MINISTERIO DE AGRICULTURA"/>
    <s v="0003 - OFICINA DE TRATADOS COMERCIALES AGRICOLAS"/>
    <x v="1"/>
    <x v="2"/>
    <x v="54"/>
    <s v="2.2 - CONTRATACIÓN DE SERVICIOS"/>
    <s v="2.2.2 - PUBLICIDAD, IMPRESIÓN Y ENCUADERNACIÓN"/>
    <s v="N"/>
    <s v="00 - N/A"/>
    <s v="10 - FONDO GENERAL"/>
    <s v="(en blanco)"/>
    <s v="99 - MULTIPROVINCIAL"/>
    <n v="1000000"/>
    <n v="218300"/>
  </r>
  <r>
    <s v="2024"/>
    <x v="0"/>
    <x v="0"/>
    <x v="0"/>
    <x v="0"/>
    <s v="2 - Poder Ejecutivo"/>
    <s v="0210 - MINISTERIO DE AGRICULTURA"/>
    <s v="0003 - OFICINA DE TRATADOS COMERCIALES AGRICOLAS"/>
    <x v="1"/>
    <x v="2"/>
    <x v="54"/>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1"/>
    <x v="2"/>
    <x v="54"/>
    <s v="2.2 - CONTRATACIÓN DE SERVICIOS"/>
    <s v="2.2.4 - TRANSPORTE Y ALMACENAJE"/>
    <s v="N"/>
    <s v="00 - N/A"/>
    <s v="10 - FONDO GENERAL"/>
    <s v="(en blanco)"/>
    <s v="99 - MULTIPROVINCIAL"/>
    <n v="1305000"/>
    <n v="266025.17"/>
  </r>
  <r>
    <s v="2024"/>
    <x v="0"/>
    <x v="0"/>
    <x v="0"/>
    <x v="0"/>
    <s v="2 - Poder Ejecutivo"/>
    <s v="0210 - MINISTERIO DE AGRICULTURA"/>
    <s v="0003 - OFICINA DE TRATADOS COMERCIALES AGRICOLAS"/>
    <x v="1"/>
    <x v="2"/>
    <x v="54"/>
    <s v="2.2 - CONTRATACIÓN DE SERVICIOS"/>
    <s v="2.2.5 - ALQUILERES Y RENTAS"/>
    <s v="N"/>
    <s v="00 - N/A"/>
    <s v="10 - FONDO GENERAL"/>
    <s v="(en blanco)"/>
    <s v="99 - MULTIPROVINCIAL"/>
    <n v="800000"/>
    <n v="334190"/>
  </r>
  <r>
    <s v="2024"/>
    <x v="0"/>
    <x v="0"/>
    <x v="0"/>
    <x v="0"/>
    <s v="2 - Poder Ejecutivo"/>
    <s v="0210 - MINISTERIO DE AGRICULTURA"/>
    <s v="0003 - OFICINA DE TRATADOS COMERCIALES AGRICOLAS"/>
    <x v="1"/>
    <x v="2"/>
    <x v="54"/>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1"/>
    <x v="2"/>
    <x v="54"/>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1"/>
    <x v="2"/>
    <x v="54"/>
    <s v="2.2 - CONTRATACIÓN DE SERVICIOS"/>
    <s v="2.2.9 - OTRAS CONTRATACIONES DE SERVICIOS"/>
    <s v="N"/>
    <s v="00 - N/A"/>
    <s v="10 - FONDO GENERAL"/>
    <s v="(en blanco)"/>
    <s v="99 - MULTIPROVINCIAL"/>
    <n v="1600000"/>
    <n v="79799.28"/>
  </r>
  <r>
    <s v="2024"/>
    <x v="0"/>
    <x v="0"/>
    <x v="0"/>
    <x v="0"/>
    <s v="2 - Poder Ejecutivo"/>
    <s v="0210 - MINISTERIO DE AGRICULTURA"/>
    <s v="0003 - OFICINA DE TRATADOS COMERCIALES AGRICOLAS"/>
    <x v="1"/>
    <x v="2"/>
    <x v="54"/>
    <s v="2.3 - MATERIALES Y SUMINISTROS"/>
    <s v="2.3.1 - ALIMENTOS Y PRODUCTOS AGROFORESTALES"/>
    <s v="N"/>
    <s v="00 - N/A"/>
    <s v="10 - FONDO GENERAL"/>
    <s v="(en blanco)"/>
    <s v="99 - MULTIPROVINCIAL"/>
    <n v="300000"/>
    <n v="1800"/>
  </r>
  <r>
    <s v="2024"/>
    <x v="0"/>
    <x v="0"/>
    <x v="0"/>
    <x v="0"/>
    <s v="2 - Poder Ejecutivo"/>
    <s v="0210 - MINISTERIO DE AGRICULTURA"/>
    <s v="0003 - OFICINA DE TRATADOS COMERCIALES AGRICOLAS"/>
    <x v="1"/>
    <x v="2"/>
    <x v="54"/>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x v="1"/>
    <x v="2"/>
    <x v="54"/>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1"/>
    <x v="2"/>
    <x v="54"/>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1"/>
    <x v="2"/>
    <x v="54"/>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1"/>
    <x v="14"/>
    <x v="55"/>
    <s v="2.1 - REMUNERACIONES Y CONTRIBUCIONES"/>
    <s v="2.1.1 - REMUNERACIONES"/>
    <s v="N"/>
    <s v="00 - N/A"/>
    <s v="10 - FONDO GENERAL"/>
    <s v="(en blanco)"/>
    <s v="99 - MULTIPROVINCIAL"/>
    <n v="96064985"/>
    <n v="13900500"/>
  </r>
  <r>
    <s v="2024"/>
    <x v="0"/>
    <x v="0"/>
    <x v="0"/>
    <x v="0"/>
    <s v="2 - Poder Ejecutivo"/>
    <s v="0210 - MINISTERIO DE AGRICULTURA"/>
    <s v="0005 - DIRECCION EJECUTIVA DE LA COMISION DE FOMENTO A LA TECNIFICACION DEL SISTEMA NACIONAL DE RIEGO"/>
    <x v="1"/>
    <x v="14"/>
    <x v="55"/>
    <s v="2.1 - REMUNERACIONES Y CONTRIBUCIONES"/>
    <s v="2.1.2 - SOBRESUELDOS"/>
    <s v="N"/>
    <s v="00 - N/A"/>
    <s v="10 - FONDO GENERAL"/>
    <s v="(en blanco)"/>
    <s v="99 - MULTIPROVINCIAL"/>
    <n v="17180000"/>
    <n v="112000"/>
  </r>
  <r>
    <s v="2024"/>
    <x v="0"/>
    <x v="0"/>
    <x v="0"/>
    <x v="0"/>
    <s v="2 - Poder Ejecutivo"/>
    <s v="0210 - MINISTERIO DE AGRICULTURA"/>
    <s v="0005 - DIRECCION EJECUTIVA DE LA COMISION DE FOMENTO A LA TECNIFICACION DEL SISTEMA NACIONAL DE RIEGO"/>
    <x v="1"/>
    <x v="14"/>
    <x v="55"/>
    <s v="2.1 - REMUNERACIONES Y CONTRIBUCIONES"/>
    <s v="2.1.5 - CONTRIBUCIONES A LA SEGURIDAD SOCIAL"/>
    <s v="N"/>
    <s v="00 - N/A"/>
    <s v="10 - FONDO GENERAL"/>
    <s v="(en blanco)"/>
    <s v="99 - MULTIPROVINCIAL"/>
    <n v="16331894"/>
    <n v="2081507.51"/>
  </r>
  <r>
    <s v="2024"/>
    <x v="0"/>
    <x v="0"/>
    <x v="0"/>
    <x v="0"/>
    <s v="2 - Poder Ejecutivo"/>
    <s v="0210 - MINISTERIO DE AGRICULTURA"/>
    <s v="0005 - DIRECCION EJECUTIVA DE LA COMISION DE FOMENTO A LA TECNIFICACION DEL SISTEMA NACIONAL DE RIEGO"/>
    <x v="1"/>
    <x v="14"/>
    <x v="55"/>
    <s v="2.2 - CONTRATACIÓN DE SERVICIOS"/>
    <s v="2.2.1 - SERVICIOS BÁSICOS"/>
    <s v="N"/>
    <s v="00 - N/A"/>
    <s v="10 - FONDO GENERAL"/>
    <s v="(en blanco)"/>
    <s v="99 - MULTIPROVINCIAL"/>
    <n v="3330000"/>
    <n v="623965.08000000007"/>
  </r>
  <r>
    <s v="2024"/>
    <x v="0"/>
    <x v="0"/>
    <x v="0"/>
    <x v="0"/>
    <s v="2 - Poder Ejecutivo"/>
    <s v="0210 - MINISTERIO DE AGRICULTURA"/>
    <s v="0005 - DIRECCION EJECUTIVA DE LA COMISION DE FOMENTO A LA TECNIFICACION DEL SISTEMA NACIONAL DE RIEGO"/>
    <x v="1"/>
    <x v="14"/>
    <x v="55"/>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1"/>
    <x v="14"/>
    <x v="55"/>
    <s v="2.2 - CONTRATACIÓN DE SERVICIOS"/>
    <s v="2.2.3 - VIÁTICOS"/>
    <s v="N"/>
    <s v="00 - N/A"/>
    <s v="10 - FONDO GENERAL"/>
    <s v="(en blanco)"/>
    <s v="99 - MULTIPROVINCIAL"/>
    <n v="5300000"/>
    <n v="717751.72"/>
  </r>
  <r>
    <s v="2024"/>
    <x v="0"/>
    <x v="0"/>
    <x v="0"/>
    <x v="0"/>
    <s v="2 - Poder Ejecutivo"/>
    <s v="0210 - MINISTERIO DE AGRICULTURA"/>
    <s v="0005 - DIRECCION EJECUTIVA DE LA COMISION DE FOMENTO A LA TECNIFICACION DEL SISTEMA NACIONAL DE RIEGO"/>
    <x v="1"/>
    <x v="14"/>
    <x v="55"/>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1"/>
    <x v="14"/>
    <x v="55"/>
    <s v="2.2 - CONTRATACIÓN DE SERVICIOS"/>
    <s v="2.2.5 - ALQUILERES Y RENTAS"/>
    <s v="N"/>
    <s v="00 - N/A"/>
    <s v="10 - FONDO GENERAL"/>
    <s v="(en blanco)"/>
    <s v="99 - MULTIPROVINCIAL"/>
    <n v="1480000"/>
    <n v="1485600"/>
  </r>
  <r>
    <s v="2024"/>
    <x v="0"/>
    <x v="0"/>
    <x v="0"/>
    <x v="0"/>
    <s v="2 - Poder Ejecutivo"/>
    <s v="0210 - MINISTERIO DE AGRICULTURA"/>
    <s v="0005 - DIRECCION EJECUTIVA DE LA COMISION DE FOMENTO A LA TECNIFICACION DEL SISTEMA NACIONAL DE RIEGO"/>
    <x v="1"/>
    <x v="14"/>
    <x v="55"/>
    <s v="2.2 - CONTRATACIÓN DE SERVICIOS"/>
    <s v="2.2.6 - SEGUROS"/>
    <s v="N"/>
    <s v="00 - N/A"/>
    <s v="10 - FONDO GENERAL"/>
    <s v="(en blanco)"/>
    <s v="99 - MULTIPROVINCIAL"/>
    <n v="5080000"/>
    <n v="346955.3"/>
  </r>
  <r>
    <s v="2024"/>
    <x v="0"/>
    <x v="0"/>
    <x v="0"/>
    <x v="0"/>
    <s v="2 - Poder Ejecutivo"/>
    <s v="0210 - MINISTERIO DE AGRICULTURA"/>
    <s v="0005 - DIRECCION EJECUTIVA DE LA COMISION DE FOMENTO A LA TECNIFICACION DEL SISTEMA NACIONAL DE RIEGO"/>
    <x v="1"/>
    <x v="14"/>
    <x v="55"/>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1"/>
    <x v="14"/>
    <x v="55"/>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1"/>
    <x v="14"/>
    <x v="55"/>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1"/>
    <x v="14"/>
    <x v="55"/>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1"/>
    <x v="14"/>
    <x v="55"/>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1"/>
    <x v="14"/>
    <x v="55"/>
    <s v="2.3 - MATERIALES Y SUMINISTROS"/>
    <s v="2.3.3 - PAPEL, CARTÓN E IMPRESOS"/>
    <s v="N"/>
    <s v="00 - N/A"/>
    <s v="10 - FONDO GENERAL"/>
    <s v="(en blanco)"/>
    <s v="99 - MULTIPROVINCIAL"/>
    <n v="550000"/>
    <n v="6597.1"/>
  </r>
  <r>
    <s v="2024"/>
    <x v="0"/>
    <x v="0"/>
    <x v="0"/>
    <x v="0"/>
    <s v="2 - Poder Ejecutivo"/>
    <s v="0210 - MINISTERIO DE AGRICULTURA"/>
    <s v="0005 - DIRECCION EJECUTIVA DE LA COMISION DE FOMENTO A LA TECNIFICACION DEL SISTEMA NACIONAL DE RIEGO"/>
    <x v="1"/>
    <x v="14"/>
    <x v="55"/>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1"/>
    <x v="14"/>
    <x v="55"/>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1"/>
    <x v="14"/>
    <x v="55"/>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1"/>
    <x v="14"/>
    <x v="55"/>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1"/>
    <x v="14"/>
    <x v="55"/>
    <s v="2.3 - MATERIALES Y SUMINISTROS"/>
    <s v="2.3.9 - PRODUCTOS Y ÚTILES VARIOS"/>
    <s v="N"/>
    <s v="00 - N/A"/>
    <s v="10 - FONDO GENERAL"/>
    <s v="(en blanco)"/>
    <s v="99 - MULTIPROVINCIAL"/>
    <n v="900000"/>
    <n v="19058.11"/>
  </r>
  <r>
    <s v="2024"/>
    <x v="0"/>
    <x v="0"/>
    <x v="0"/>
    <x v="0"/>
    <s v="2 - Poder Ejecutivo"/>
    <s v="0210 - MINISTERIO DE AGRICULTURA"/>
    <s v="0006 - CONSEJO NACIONAL DE PRODUCCIÓN PECUARIA (CONAPROPE)"/>
    <x v="1"/>
    <x v="2"/>
    <x v="54"/>
    <s v="2.1 - REMUNERACIONES Y CONTRIBUCIONES"/>
    <s v="2.1.1 - REMUNERACIONES"/>
    <s v="N"/>
    <s v="00 - N/A"/>
    <s v="10 - FONDO GENERAL"/>
    <s v="(en blanco)"/>
    <s v="99 - MULTIPROVINCIAL"/>
    <n v="39006617"/>
    <n v="6094000"/>
  </r>
  <r>
    <s v="2024"/>
    <x v="0"/>
    <x v="0"/>
    <x v="0"/>
    <x v="0"/>
    <s v="2 - Poder Ejecutivo"/>
    <s v="0210 - MINISTERIO DE AGRICULTURA"/>
    <s v="0006 - CONSEJO NACIONAL DE PRODUCCIÓN PECUARIA (CONAPROPE)"/>
    <x v="1"/>
    <x v="2"/>
    <x v="54"/>
    <s v="2.1 - REMUNERACIONES Y CONTRIBUCIONES"/>
    <s v="2.1.2 - SOBRESUELDOS"/>
    <s v="N"/>
    <s v="00 - N/A"/>
    <s v="10 - FONDO GENERAL"/>
    <s v="(en blanco)"/>
    <s v="99 - MULTIPROVINCIAL"/>
    <n v="1592000"/>
    <n v="220000"/>
  </r>
  <r>
    <s v="2024"/>
    <x v="0"/>
    <x v="0"/>
    <x v="0"/>
    <x v="0"/>
    <s v="2 - Poder Ejecutivo"/>
    <s v="0210 - MINISTERIO DE AGRICULTURA"/>
    <s v="0006 - CONSEJO NACIONAL DE PRODUCCIÓN PECUARIA (CONAPROPE)"/>
    <x v="1"/>
    <x v="2"/>
    <x v="54"/>
    <s v="2.1 - REMUNERACIONES Y CONTRIBUCIONES"/>
    <s v="2.1.5 - CONTRIBUCIONES A LA SEGURIDAD SOCIAL"/>
    <s v="N"/>
    <s v="00 - N/A"/>
    <s v="10 - FONDO GENERAL"/>
    <s v="(en blanco)"/>
    <s v="99 - MULTIPROVINCIAL"/>
    <n v="8000000"/>
    <n v="919511.5"/>
  </r>
  <r>
    <s v="2024"/>
    <x v="0"/>
    <x v="0"/>
    <x v="0"/>
    <x v="0"/>
    <s v="2 - Poder Ejecutivo"/>
    <s v="0210 - MINISTERIO DE AGRICULTURA"/>
    <s v="0006 - CONSEJO NACIONAL DE PRODUCCIÓN PECUARIA (CONAPROPE)"/>
    <x v="1"/>
    <x v="2"/>
    <x v="54"/>
    <s v="2.2 - CONTRATACIÓN DE SERVICIOS"/>
    <s v="2.2.1 - SERVICIOS BÁSICOS"/>
    <s v="N"/>
    <s v="00 - N/A"/>
    <s v="10 - FONDO GENERAL"/>
    <s v="(en blanco)"/>
    <s v="99 - MULTIPROVINCIAL"/>
    <n v="0"/>
    <n v="170439.6"/>
  </r>
  <r>
    <s v="2024"/>
    <x v="0"/>
    <x v="0"/>
    <x v="0"/>
    <x v="0"/>
    <s v="2 - Poder Ejecutivo"/>
    <s v="0210 - MINISTERIO DE AGRICULTURA"/>
    <s v="0006 - CONSEJO NACIONAL DE PRODUCCIÓN PECUARIA (CONAPROPE)"/>
    <x v="1"/>
    <x v="2"/>
    <x v="54"/>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1"/>
    <x v="2"/>
    <x v="54"/>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1"/>
    <x v="2"/>
    <x v="54"/>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1"/>
    <x v="12"/>
    <x v="32"/>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1"/>
    <x v="12"/>
    <x v="32"/>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1"/>
    <x v="12"/>
    <x v="32"/>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1"/>
    <x v="12"/>
    <x v="32"/>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1"/>
    <x v="12"/>
    <x v="32"/>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1"/>
    <x v="12"/>
    <x v="32"/>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1"/>
    <x v="12"/>
    <x v="32"/>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1"/>
    <x v="11"/>
    <x v="26"/>
    <s v="2.1 - REMUNERACIONES Y CONTRIBUCIONES"/>
    <s v="2.1.1 - REMUNERACIONES"/>
    <s v="N"/>
    <s v="00 - N/A"/>
    <s v="10 - FONDO GENERAL"/>
    <s v="(en blanco)"/>
    <s v="99 - MULTIPROVINCIAL"/>
    <n v="2701100000"/>
    <n v="510326093.13999999"/>
  </r>
  <r>
    <s v="2024"/>
    <x v="0"/>
    <x v="0"/>
    <x v="0"/>
    <x v="0"/>
    <s v="2 - Poder Ejecutivo"/>
    <s v="0211 - MINISTERIO DE OBRAS PÚBLICAS Y COMUNICACIONES"/>
    <s v="0001 - MINISTERIO DE OBRAS PUBLICAS Y COMUNICACIONES"/>
    <x v="1"/>
    <x v="11"/>
    <x v="26"/>
    <s v="2.1 - REMUNERACIONES Y CONTRIBUCIONES"/>
    <s v="2.1.2 - SOBRESUELDOS"/>
    <s v="N"/>
    <s v="00 - N/A"/>
    <s v="10 - FONDO GENERAL"/>
    <s v="(en blanco)"/>
    <s v="99 - MULTIPROVINCIAL"/>
    <n v="756000000"/>
    <n v="44994673.950000003"/>
  </r>
  <r>
    <s v="2024"/>
    <x v="0"/>
    <x v="0"/>
    <x v="0"/>
    <x v="0"/>
    <s v="2 - Poder Ejecutivo"/>
    <s v="0211 - MINISTERIO DE OBRAS PÚBLICAS Y COMUNICACIONES"/>
    <s v="0001 - MINISTERIO DE OBRAS PUBLICAS Y COMUNICACIONES"/>
    <x v="1"/>
    <x v="11"/>
    <x v="26"/>
    <s v="2.1 - REMUNERACIONES Y CONTRIBUCIONES"/>
    <s v="2.1.5 - CONTRIBUCIONES A LA SEGURIDAD SOCIAL"/>
    <s v="N"/>
    <s v="00 - N/A"/>
    <s v="10 - FONDO GENERAL"/>
    <s v="(en blanco)"/>
    <s v="99 - MULTIPROVINCIAL"/>
    <n v="317600000"/>
    <n v="44873832.259999998"/>
  </r>
  <r>
    <s v="2024"/>
    <x v="0"/>
    <x v="0"/>
    <x v="0"/>
    <x v="0"/>
    <s v="2 - Poder Ejecutivo"/>
    <s v="0211 - MINISTERIO DE OBRAS PÚBLICAS Y COMUNICACIONES"/>
    <s v="0001 - MINISTERIO DE OBRAS PUBLICAS Y COMUNICACIONES"/>
    <x v="1"/>
    <x v="11"/>
    <x v="26"/>
    <s v="2.3 - MATERIALES Y SUMINISTROS"/>
    <s v="2.3.1 - ALIMENTOS Y PRODUCTOS AGROFORESTALES"/>
    <s v="N"/>
    <s v="00 - N/A"/>
    <s v="10 - FONDO GENERAL"/>
    <s v="(en blanco)"/>
    <s v="99 - MULTIPROVINCIAL"/>
    <n v="16500000"/>
    <n v="1921842"/>
  </r>
  <r>
    <s v="2024"/>
    <x v="0"/>
    <x v="0"/>
    <x v="0"/>
    <x v="0"/>
    <s v="2 - Poder Ejecutivo"/>
    <s v="0211 - MINISTERIO DE OBRAS PÚBLICAS Y COMUNICACIONES"/>
    <s v="0001 - MINISTERIO DE OBRAS PUBLICAS Y COMUNICACIONES"/>
    <x v="1"/>
    <x v="11"/>
    <x v="26"/>
    <s v="2.3 - MATERIALES Y SUMINISTROS"/>
    <s v="2.3.2 - TEXTILES Y VESTUARIOS"/>
    <s v="N"/>
    <s v="00 - N/A"/>
    <s v="10 - FONDO GENERAL"/>
    <s v="(en blanco)"/>
    <s v="99 - MULTIPROVINCIAL"/>
    <n v="18500000"/>
    <n v="1283585.24"/>
  </r>
  <r>
    <s v="2024"/>
    <x v="0"/>
    <x v="0"/>
    <x v="0"/>
    <x v="0"/>
    <s v="2 - Poder Ejecutivo"/>
    <s v="0211 - MINISTERIO DE OBRAS PÚBLICAS Y COMUNICACIONES"/>
    <s v="0001 - MINISTERIO DE OBRAS PUBLICAS Y COMUNICACIONES"/>
    <x v="1"/>
    <x v="11"/>
    <x v="26"/>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1"/>
    <x v="11"/>
    <x v="26"/>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1"/>
    <x v="11"/>
    <x v="26"/>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1"/>
    <x v="11"/>
    <x v="26"/>
    <s v="2.3 - MATERIALES Y SUMINISTROS"/>
    <s v="2.3.6 - PRODUCTOS DE MINERALES, METÁLICOS Y NO METÁLICOS"/>
    <s v="N"/>
    <s v="00 - N/A"/>
    <s v="10 - FONDO GENERAL"/>
    <s v="(en blanco)"/>
    <s v="99 - MULTIPROVINCIAL"/>
    <n v="64200000"/>
    <n v="17217118.25"/>
  </r>
  <r>
    <s v="2024"/>
    <x v="0"/>
    <x v="0"/>
    <x v="0"/>
    <x v="0"/>
    <s v="2 - Poder Ejecutivo"/>
    <s v="0211 - MINISTERIO DE OBRAS PÚBLICAS Y COMUNICACIONES"/>
    <s v="0001 - MINISTERIO DE OBRAS PUBLICAS Y COMUNICACIONES"/>
    <x v="1"/>
    <x v="11"/>
    <x v="26"/>
    <s v="2.3 - MATERIALES Y SUMINISTROS"/>
    <s v="2.3.7 - COMBUSTIBLES, LUBRICANTES, PRODUCTOS QUÍMICOS Y CONEXOS"/>
    <s v="N"/>
    <s v="00 - N/A"/>
    <s v="10 - FONDO GENERAL"/>
    <s v="(en blanco)"/>
    <s v="99 - MULTIPROVINCIAL"/>
    <n v="308100000"/>
    <n v="128471761.70000002"/>
  </r>
  <r>
    <s v="2024"/>
    <x v="0"/>
    <x v="0"/>
    <x v="0"/>
    <x v="0"/>
    <s v="2 - Poder Ejecutivo"/>
    <s v="0211 - MINISTERIO DE OBRAS PÚBLICAS Y COMUNICACIONES"/>
    <s v="0001 - MINISTERIO DE OBRAS PUBLICAS Y COMUNICACIONES"/>
    <x v="1"/>
    <x v="11"/>
    <x v="26"/>
    <s v="2.3 - MATERIALES Y SUMINISTROS"/>
    <s v="2.3.9 - PRODUCTOS Y ÚTILES VARIOS"/>
    <s v="N"/>
    <s v="00 - N/A"/>
    <s v="10 - FONDO GENERAL"/>
    <s v="(en blanco)"/>
    <s v="99 - MULTIPROVINCIAL"/>
    <n v="44154518"/>
    <n v="13390079.810000001"/>
  </r>
  <r>
    <s v="2024"/>
    <x v="0"/>
    <x v="0"/>
    <x v="0"/>
    <x v="0"/>
    <s v="2 - Poder Ejecutivo"/>
    <s v="0211 - MINISTERIO DE OBRAS PÚBLICAS Y COMUNICACIONES"/>
    <s v="0001 - MINISTERIO DE OBRAS PUBLICAS Y COMUNICACIONES"/>
    <x v="1"/>
    <x v="11"/>
    <x v="56"/>
    <s v="2.1 - REMUNERACIONES Y CONTRIBUCIONES"/>
    <s v="2.1.1 - REMUNERACIONES"/>
    <s v="N"/>
    <s v="00 - N/A"/>
    <s v="10 - FONDO GENERAL"/>
    <s v="(en blanco)"/>
    <s v="99 - MULTIPROVINCIAL"/>
    <n v="777400000"/>
    <n v="122386325.3"/>
  </r>
  <r>
    <s v="2024"/>
    <x v="0"/>
    <x v="0"/>
    <x v="0"/>
    <x v="0"/>
    <s v="2 - Poder Ejecutivo"/>
    <s v="0211 - MINISTERIO DE OBRAS PÚBLICAS Y COMUNICACIONES"/>
    <s v="0001 - MINISTERIO DE OBRAS PUBLICAS Y COMUNICACIONES"/>
    <x v="1"/>
    <x v="11"/>
    <x v="56"/>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1"/>
    <x v="11"/>
    <x v="56"/>
    <s v="2.1 - REMUNERACIONES Y CONTRIBUCIONES"/>
    <s v="2.1.2 - SOBRESUELDOS"/>
    <s v="N"/>
    <s v="00 - N/A"/>
    <s v="10 - FONDO GENERAL"/>
    <s v="(en blanco)"/>
    <s v="99 - MULTIPROVINCIAL"/>
    <n v="270000000"/>
    <n v="22854507.670000002"/>
  </r>
  <r>
    <s v="2024"/>
    <x v="0"/>
    <x v="0"/>
    <x v="0"/>
    <x v="0"/>
    <s v="2 - Poder Ejecutivo"/>
    <s v="0211 - MINISTERIO DE OBRAS PÚBLICAS Y COMUNICACIONES"/>
    <s v="0001 - MINISTERIO DE OBRAS PUBLICAS Y COMUNICACIONES"/>
    <x v="1"/>
    <x v="11"/>
    <x v="56"/>
    <s v="2.1 - REMUNERACIONES Y CONTRIBUCIONES"/>
    <s v="2.1.2 - SOBRESUELDOS"/>
    <s v="N"/>
    <s v="00 - N/A"/>
    <s v="20 - FONDOS CON DESTINO ESPECÍFICO"/>
    <s v="(en blanco)"/>
    <s v="99 - MULTIPROVINCIAL"/>
    <n v="185000000"/>
    <n v="27613738.109999999"/>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10 - FONDO GENERAL"/>
    <s v="(en blanco)"/>
    <s v="99 - MULTIPROVINCIAL"/>
    <n v="107400000"/>
    <n v="17950579.969999999"/>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1"/>
    <x v="11"/>
    <x v="56"/>
    <s v="2.2 - CONTRATACIÓN DE SERVICIOS"/>
    <s v="2.2.1 - SERVICIOS BÁSICOS"/>
    <s v="N"/>
    <s v="00 - N/A"/>
    <s v="10 - FONDO GENERAL"/>
    <s v="(en blanco)"/>
    <s v="99 - MULTIPROVINCIAL"/>
    <n v="192600000"/>
    <n v="36776445.619999997"/>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20 - FONDOS CON DESTINO ESPECÍFICO"/>
    <s v="(en blanco)"/>
    <s v="99 - MULTIPROVINCIAL"/>
    <n v="120000000"/>
    <n v="21954182.789999999"/>
  </r>
  <r>
    <s v="2024"/>
    <x v="0"/>
    <x v="0"/>
    <x v="0"/>
    <x v="0"/>
    <s v="2 - Poder Ejecutivo"/>
    <s v="0211 - MINISTERIO DE OBRAS PÚBLICAS Y COMUNICACIONES"/>
    <s v="0001 - MINISTERIO DE OBRAS PUBLICAS Y COMUNICACIONES"/>
    <x v="1"/>
    <x v="11"/>
    <x v="56"/>
    <s v="2.2 - CONTRATACIÓN DE SERVICIOS"/>
    <s v="2.2.3 - VIÁTICOS"/>
    <s v="N"/>
    <s v="00 - N/A"/>
    <s v="10 - FONDO GENERAL"/>
    <s v="(en blanco)"/>
    <s v="99 - MULTIPROVINCIAL"/>
    <n v="131000000"/>
    <n v="28552947.5"/>
  </r>
  <r>
    <s v="2024"/>
    <x v="0"/>
    <x v="0"/>
    <x v="0"/>
    <x v="0"/>
    <s v="2 - Poder Ejecutivo"/>
    <s v="0211 - MINISTERIO DE OBRAS PÚBLICAS Y COMUNICACIONES"/>
    <s v="0001 - MINISTERIO DE OBRAS PUBLICAS Y COMUNICACIONES"/>
    <x v="1"/>
    <x v="11"/>
    <x v="56"/>
    <s v="2.2 - CONTRATACIÓN DE SERVICIOS"/>
    <s v="2.2.3 - VIÁTICOS"/>
    <s v="N"/>
    <s v="00 - N/A"/>
    <s v="20 - FONDOS CON DESTINO ESPECÍFICO"/>
    <s v="(en blanco)"/>
    <s v="99 - MULTIPROVINCIAL"/>
    <n v="102000000"/>
    <n v="378248.5"/>
  </r>
  <r>
    <s v="2024"/>
    <x v="0"/>
    <x v="0"/>
    <x v="0"/>
    <x v="0"/>
    <s v="2 - Poder Ejecutivo"/>
    <s v="0211 - MINISTERIO DE OBRAS PÚBLICAS Y COMUNICACIONES"/>
    <s v="0001 - MINISTERIO DE OBRAS PUBLICAS Y COMUNICACIONES"/>
    <x v="1"/>
    <x v="11"/>
    <x v="56"/>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1"/>
    <x v="11"/>
    <x v="56"/>
    <s v="2.2 - CONTRATACIÓN DE SERVICIOS"/>
    <s v="2.2.4 - TRANSPORTE Y ALMACENAJE"/>
    <s v="N"/>
    <s v="00 - N/A"/>
    <s v="20 - FONDOS CON DESTINO ESPECÍFICO"/>
    <s v="(en blanco)"/>
    <s v="99 - MULTIPROVINCIAL"/>
    <n v="2000000"/>
    <n v="630492.68000000005"/>
  </r>
  <r>
    <s v="2024"/>
    <x v="0"/>
    <x v="0"/>
    <x v="0"/>
    <x v="0"/>
    <s v="2 - Poder Ejecutivo"/>
    <s v="0211 - MINISTERIO DE OBRAS PÚBLICAS Y COMUNICACIONES"/>
    <s v="0001 - MINISTERIO DE OBRAS PUBLICAS Y COMUNICACIONES"/>
    <x v="1"/>
    <x v="11"/>
    <x v="56"/>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1"/>
    <x v="11"/>
    <x v="56"/>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1"/>
    <x v="11"/>
    <x v="56"/>
    <s v="2.2 - CONTRATACIÓN DE SERVICIOS"/>
    <s v="2.2.6 - SEGUROS"/>
    <s v="N"/>
    <s v="00 - N/A"/>
    <s v="10 - FONDO GENERAL"/>
    <s v="(en blanco)"/>
    <s v="99 - MULTIPROVINCIAL"/>
    <n v="70000000"/>
    <n v="52096259.079999991"/>
  </r>
  <r>
    <s v="2024"/>
    <x v="0"/>
    <x v="0"/>
    <x v="0"/>
    <x v="0"/>
    <s v="2 - Poder Ejecutivo"/>
    <s v="0211 - MINISTERIO DE OBRAS PÚBLICAS Y COMUNICACIONES"/>
    <s v="0001 - MINISTERIO DE OBRAS PUBLICAS Y COMUNICACIONES"/>
    <x v="1"/>
    <x v="11"/>
    <x v="56"/>
    <s v="2.2 - CONTRATACIÓN DE SERVICIOS"/>
    <s v="2.2.6 - SEGUROS"/>
    <s v="N"/>
    <s v="00 - N/A"/>
    <s v="20 - FONDOS CON DESTINO ESPECÍFICO"/>
    <s v="(en blanco)"/>
    <s v="99 - MULTIPROVINCIAL"/>
    <n v="68000000"/>
    <n v="21698195.969999999"/>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10 - FONDO GENERAL"/>
    <s v="(en blanco)"/>
    <s v="99 - MULTIPROVINCIAL"/>
    <n v="26000000"/>
    <n v="40903.629999999997"/>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20 - FONDOS CON DESTINO ESPECÍFICO"/>
    <s v="(en blanco)"/>
    <s v="99 - MULTIPROVINCIAL"/>
    <n v="42000000"/>
    <n v="2888194.3200000003"/>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10 - FONDO GENERAL"/>
    <s v="(en blanco)"/>
    <s v="99 - MULTIPROVINCIAL"/>
    <n v="162164940"/>
    <n v="6029044.9000000004"/>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20 - FONDOS CON DESTINO ESPECÍFICO"/>
    <s v="(en blanco)"/>
    <s v="99 - MULTIPROVINCIAL"/>
    <n v="61550000"/>
    <n v="3539926.4"/>
  </r>
  <r>
    <s v="2024"/>
    <x v="0"/>
    <x v="0"/>
    <x v="0"/>
    <x v="0"/>
    <s v="2 - Poder Ejecutivo"/>
    <s v="0211 - MINISTERIO DE OBRAS PÚBLICAS Y COMUNICACIONES"/>
    <s v="0001 - MINISTERIO DE OBRAS PUBLICAS Y COMUNICACIONES"/>
    <x v="1"/>
    <x v="11"/>
    <x v="56"/>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20 - FONDOS CON DESTINO ESPECÍFICO"/>
    <s v="(en blanco)"/>
    <s v="99 - MULTIPROVINCIAL"/>
    <n v="6000000"/>
    <n v="3357145.05"/>
  </r>
  <r>
    <s v="2024"/>
    <x v="0"/>
    <x v="0"/>
    <x v="0"/>
    <x v="0"/>
    <s v="2 - Poder Ejecutivo"/>
    <s v="0211 - MINISTERIO DE OBRAS PÚBLICAS Y COMUNICACIONES"/>
    <s v="0001 - MINISTERIO DE OBRAS PUBLICAS Y COMUNICACIONES"/>
    <x v="1"/>
    <x v="11"/>
    <x v="56"/>
    <s v="2.3 - MATERIALES Y SUMINISTROS"/>
    <s v="2.3.1 - ALIMENTOS Y PRODUCTOS AGROFORESTALES"/>
    <s v="N"/>
    <s v="00 - N/A"/>
    <s v="20 - FONDOS CON DESTINO ESPECÍFICO"/>
    <s v="(en blanco)"/>
    <s v="99 - MULTIPROVINCIAL"/>
    <n v="3500000"/>
    <n v="36622690"/>
  </r>
  <r>
    <s v="2024"/>
    <x v="0"/>
    <x v="0"/>
    <x v="0"/>
    <x v="0"/>
    <s v="2 - Poder Ejecutivo"/>
    <s v="0211 - MINISTERIO DE OBRAS PÚBLICAS Y COMUNICACIONES"/>
    <s v="0001 - MINISTERIO DE OBRAS PUBLICAS Y COMUNICACIONES"/>
    <x v="1"/>
    <x v="11"/>
    <x v="56"/>
    <s v="2.3 - MATERIALES Y SUMINISTROS"/>
    <s v="2.3.2 - TEXTILES Y VESTUARIOS"/>
    <s v="N"/>
    <s v="00 - N/A"/>
    <s v="20 - FONDOS CON DESTINO ESPECÍFICO"/>
    <s v="(en blanco)"/>
    <s v="99 - MULTIPROVINCIAL"/>
    <n v="81000000"/>
    <n v="295000"/>
  </r>
  <r>
    <s v="2024"/>
    <x v="0"/>
    <x v="0"/>
    <x v="0"/>
    <x v="0"/>
    <s v="2 - Poder Ejecutivo"/>
    <s v="0211 - MINISTERIO DE OBRAS PÚBLICAS Y COMUNICACIONES"/>
    <s v="0001 - MINISTERIO DE OBRAS PUBLICAS Y COMUNICACIONES"/>
    <x v="1"/>
    <x v="11"/>
    <x v="56"/>
    <s v="2.3 - MATERIALES Y SUMINISTROS"/>
    <s v="2.3.3 - PAPEL, CARTÓN E IMPRESOS"/>
    <s v="N"/>
    <s v="00 - N/A"/>
    <s v="20 - FONDOS CON DESTINO ESPECÍFICO"/>
    <s v="(en blanco)"/>
    <s v="99 - MULTIPROVINCIAL"/>
    <n v="10100000"/>
    <n v="4631340.97"/>
  </r>
  <r>
    <s v="2024"/>
    <x v="0"/>
    <x v="0"/>
    <x v="0"/>
    <x v="0"/>
    <s v="2 - Poder Ejecutivo"/>
    <s v="0211 - MINISTERIO DE OBRAS PÚBLICAS Y COMUNICACIONES"/>
    <s v="0001 - MINISTERIO DE OBRAS PUBLICAS Y COMUNICACIONES"/>
    <x v="1"/>
    <x v="11"/>
    <x v="56"/>
    <s v="2.3 - MATERIALES Y SUMINISTROS"/>
    <s v="2.3.4 - PRODUCTOS FARMACÉUTICOS"/>
    <s v="N"/>
    <s v="00 - N/A"/>
    <s v="20 - FONDOS CON DESTINO ESPECÍFICO"/>
    <s v="(en blanco)"/>
    <s v="99 - MULTIPROVINCIAL"/>
    <n v="2000000"/>
    <n v="1596767.95"/>
  </r>
  <r>
    <s v="2024"/>
    <x v="0"/>
    <x v="0"/>
    <x v="0"/>
    <x v="0"/>
    <s v="2 - Poder Ejecutivo"/>
    <s v="0211 - MINISTERIO DE OBRAS PÚBLICAS Y COMUNICACIONES"/>
    <s v="0001 - MINISTERIO DE OBRAS PUBLICAS Y COMUNICACIONES"/>
    <x v="1"/>
    <x v="11"/>
    <x v="56"/>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1"/>
    <x v="11"/>
    <x v="56"/>
    <s v="2.3 - MATERIALES Y SUMINISTROS"/>
    <s v="2.3.6 - PRODUCTOS DE MINERALES, METÁLICOS Y NO METÁLICOS"/>
    <s v="N"/>
    <s v="00 - N/A"/>
    <s v="20 - FONDOS CON DESTINO ESPECÍFICO"/>
    <s v="(en blanco)"/>
    <s v="99 - MULTIPROVINCIAL"/>
    <n v="67642561"/>
    <n v="205645.68"/>
  </r>
  <r>
    <s v="2024"/>
    <x v="0"/>
    <x v="0"/>
    <x v="0"/>
    <x v="0"/>
    <s v="2 - Poder Ejecutivo"/>
    <s v="0211 - MINISTERIO DE OBRAS PÚBLICAS Y COMUNICACIONES"/>
    <s v="0001 - MINISTERIO DE OBRAS PUBLICAS Y COMUNICACIONES"/>
    <x v="1"/>
    <x v="11"/>
    <x v="56"/>
    <s v="2.3 - MATERIALES Y SUMINISTROS"/>
    <s v="2.3.7 - COMBUSTIBLES, LUBRICANTES, PRODUCTOS QUÍMICOS Y CONEXOS"/>
    <s v="N"/>
    <s v="00 - N/A"/>
    <s v="20 - FONDOS CON DESTINO ESPECÍFICO"/>
    <s v="(en blanco)"/>
    <s v="99 - MULTIPROVINCIAL"/>
    <n v="140000000"/>
    <n v="955410"/>
  </r>
  <r>
    <s v="2024"/>
    <x v="0"/>
    <x v="0"/>
    <x v="0"/>
    <x v="0"/>
    <s v="2 - Poder Ejecutivo"/>
    <s v="0211 - MINISTERIO DE OBRAS PÚBLICAS Y COMUNICACIONES"/>
    <s v="0001 - MINISTERIO DE OBRAS PUBLICAS Y COMUNICACIONES"/>
    <x v="1"/>
    <x v="11"/>
    <x v="56"/>
    <s v="2.3 - MATERIALES Y SUMINISTROS"/>
    <s v="2.3.9 - PRODUCTOS Y ÚTILES VARIOS"/>
    <s v="N"/>
    <s v="00 - N/A"/>
    <s v="20 - FONDOS CON DESTINO ESPECÍFICO"/>
    <s v="(en blanco)"/>
    <s v="99 - MULTIPROVINCIAL"/>
    <n v="33150000"/>
    <n v="18634755.720000003"/>
  </r>
  <r>
    <s v="2024"/>
    <x v="0"/>
    <x v="0"/>
    <x v="0"/>
    <x v="0"/>
    <s v="2 - Poder Ejecutivo"/>
    <s v="0211 - MINISTERIO DE OBRAS PÚBLICAS Y COMUNICACIONES"/>
    <s v="0001 - MINISTERIO DE OBRAS PUBLICAS Y COMUNICACIONES"/>
    <x v="2"/>
    <x v="15"/>
    <x v="57"/>
    <s v="2.1 - REMUNERACIONES Y CONTRIBUCIONES"/>
    <s v="2.1.1 - REMUNERACIONES"/>
    <s v="N"/>
    <s v="00 - N/A"/>
    <s v="10 - FONDO GENERAL"/>
    <s v="(en blanco)"/>
    <s v="99 - MULTIPROVINCIAL"/>
    <n v="120000000"/>
    <n v="18742922.16"/>
  </r>
  <r>
    <s v="2024"/>
    <x v="0"/>
    <x v="0"/>
    <x v="0"/>
    <x v="0"/>
    <s v="2 - Poder Ejecutivo"/>
    <s v="0211 - MINISTERIO DE OBRAS PÚBLICAS Y COMUNICACIONES"/>
    <s v="0001 - MINISTERIO DE OBRAS PUBLICAS Y COMUNICACIONES"/>
    <x v="2"/>
    <x v="15"/>
    <x v="57"/>
    <s v="2.1 - REMUNERACIONES Y CONTRIBUCIONES"/>
    <s v="2.1.5 - CONTRIBUCIONES A LA SEGURIDAD SOCIAL"/>
    <s v="N"/>
    <s v="00 - N/A"/>
    <s v="10 - FONDO GENERAL"/>
    <s v="(en blanco)"/>
    <s v="99 - MULTIPROVINCIAL"/>
    <n v="22000000"/>
    <n v="2842523.68"/>
  </r>
  <r>
    <s v="2024"/>
    <x v="0"/>
    <x v="0"/>
    <x v="0"/>
    <x v="0"/>
    <s v="2 - Poder Ejecutivo"/>
    <s v="0211 - MINISTERIO DE OBRAS PÚBLICAS Y COMUNICACIONES"/>
    <s v="0002 - DIRECCION GENERAL DE EMBELLECIMIENTO DE CARRETERAS Y AVENIDAS DE CIRCUNV."/>
    <x v="1"/>
    <x v="11"/>
    <x v="26"/>
    <s v="2.1 - REMUNERACIONES Y CONTRIBUCIONES"/>
    <s v="2.1.1 - REMUNERACIONES"/>
    <s v="N"/>
    <s v="00 - N/A"/>
    <s v="10 - FONDO GENERAL"/>
    <s v="(en blanco)"/>
    <s v="99 - MULTIPROVINCIAL"/>
    <n v="224842595"/>
    <n v="32039435.559999999"/>
  </r>
  <r>
    <s v="2024"/>
    <x v="0"/>
    <x v="0"/>
    <x v="0"/>
    <x v="0"/>
    <s v="2 - Poder Ejecutivo"/>
    <s v="0211 - MINISTERIO DE OBRAS PÚBLICAS Y COMUNICACIONES"/>
    <s v="0002 - DIRECCION GENERAL DE EMBELLECIMIENTO DE CARRETERAS Y AVENIDAS DE CIRCUNV."/>
    <x v="1"/>
    <x v="11"/>
    <x v="26"/>
    <s v="2.1 - REMUNERACIONES Y CONTRIBUCIONES"/>
    <s v="2.1.2 - SOBRESUELDOS"/>
    <s v="N"/>
    <s v="00 - N/A"/>
    <s v="10 - FONDO GENERAL"/>
    <s v="(en blanco)"/>
    <s v="99 - MULTIPROVINCIAL"/>
    <n v="32428663"/>
    <n v="560000"/>
  </r>
  <r>
    <s v="2024"/>
    <x v="0"/>
    <x v="0"/>
    <x v="0"/>
    <x v="0"/>
    <s v="2 - Poder Ejecutivo"/>
    <s v="0211 - MINISTERIO DE OBRAS PÚBLICAS Y COMUNICACIONES"/>
    <s v="0002 - DIRECCION GENERAL DE EMBELLECIMIENTO DE CARRETERAS Y AVENIDAS DE CIRCUNV."/>
    <x v="1"/>
    <x v="11"/>
    <x v="26"/>
    <s v="2.1 - REMUNERACIONES Y CONTRIBUCIONES"/>
    <s v="2.1.5 - CONTRIBUCIONES A LA SEGURIDAD SOCIAL"/>
    <s v="N"/>
    <s v="00 - N/A"/>
    <s v="10 - FONDO GENERAL"/>
    <s v="(en blanco)"/>
    <s v="99 - MULTIPROVINCIAL"/>
    <n v="29457973"/>
    <n v="4919986.16"/>
  </r>
  <r>
    <s v="2024"/>
    <x v="0"/>
    <x v="0"/>
    <x v="0"/>
    <x v="0"/>
    <s v="2 - Poder Ejecutivo"/>
    <s v="0211 - MINISTERIO DE OBRAS PÚBLICAS Y COMUNICACIONES"/>
    <s v="0002 - DIRECCION GENERAL DE EMBELLECIMIENTO DE CARRETERAS Y AVENIDAS DE CIRCUNV."/>
    <x v="1"/>
    <x v="11"/>
    <x v="26"/>
    <s v="2.2 - CONTRATACIÓN DE SERVICIOS"/>
    <s v="2.2.1 - SERVICIOS BÁSICOS"/>
    <s v="N"/>
    <s v="00 - N/A"/>
    <s v="10 - FONDO GENERAL"/>
    <s v="(en blanco)"/>
    <s v="99 - MULTIPROVINCIAL"/>
    <n v="5669040"/>
    <n v="861156.72"/>
  </r>
  <r>
    <s v="2024"/>
    <x v="0"/>
    <x v="0"/>
    <x v="0"/>
    <x v="0"/>
    <s v="2 - Poder Ejecutivo"/>
    <s v="0211 - MINISTERIO DE OBRAS PÚBLICAS Y COMUNICACIONES"/>
    <s v="0002 - DIRECCION GENERAL DE EMBELLECIMIENTO DE CARRETERAS Y AVENIDAS DE CIRCUNV."/>
    <x v="1"/>
    <x v="11"/>
    <x v="26"/>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1"/>
    <x v="11"/>
    <x v="26"/>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1"/>
    <x v="11"/>
    <x v="26"/>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1"/>
    <x v="11"/>
    <x v="26"/>
    <s v="2.2 - CONTRATACIÓN DE SERVICIOS"/>
    <s v="2.2.5 - ALQUILERES Y RENTAS"/>
    <s v="N"/>
    <s v="00 - N/A"/>
    <s v="10 - FONDO GENERAL"/>
    <s v="(en blanco)"/>
    <s v="99 - MULTIPROVINCIAL"/>
    <n v="15694078"/>
    <n v="2842618.1599999997"/>
  </r>
  <r>
    <s v="2024"/>
    <x v="0"/>
    <x v="0"/>
    <x v="0"/>
    <x v="0"/>
    <s v="2 - Poder Ejecutivo"/>
    <s v="0211 - MINISTERIO DE OBRAS PÚBLICAS Y COMUNICACIONES"/>
    <s v="0002 - DIRECCION GENERAL DE EMBELLECIMIENTO DE CARRETERAS Y AVENIDAS DE CIRCUNV."/>
    <x v="1"/>
    <x v="11"/>
    <x v="26"/>
    <s v="2.2 - CONTRATACIÓN DE SERVICIOS"/>
    <s v="2.2.6 - SEGUROS"/>
    <s v="N"/>
    <s v="00 - N/A"/>
    <s v="10 - FONDO GENERAL"/>
    <s v="(en blanco)"/>
    <s v="99 - MULTIPROVINCIAL"/>
    <n v="4291992"/>
    <n v="2100041.58"/>
  </r>
  <r>
    <s v="2024"/>
    <x v="0"/>
    <x v="0"/>
    <x v="0"/>
    <x v="0"/>
    <s v="2 - Poder Ejecutivo"/>
    <s v="0211 - MINISTERIO DE OBRAS PÚBLICAS Y COMUNICACIONES"/>
    <s v="0002 - DIRECCION GENERAL DE EMBELLECIMIENTO DE CARRETERAS Y AVENIDAS DE CIRCUNV."/>
    <x v="1"/>
    <x v="11"/>
    <x v="26"/>
    <s v="2.2 - CONTRATACIÓN DE SERVICIOS"/>
    <s v="2.2.7 - SERVICIOS DE CONSERVACIÓN, REPARACIONES MENORES E INSTALACIONES TEMPORALES"/>
    <s v="N"/>
    <s v="00 - N/A"/>
    <s v="10 - FONDO GENERAL"/>
    <s v="(en blanco)"/>
    <s v="99 - MULTIPROVINCIAL"/>
    <n v="3705000"/>
    <n v="496340"/>
  </r>
  <r>
    <s v="2024"/>
    <x v="0"/>
    <x v="0"/>
    <x v="0"/>
    <x v="0"/>
    <s v="2 - Poder Ejecutivo"/>
    <s v="0211 - MINISTERIO DE OBRAS PÚBLICAS Y COMUNICACIONES"/>
    <s v="0002 - DIRECCION GENERAL DE EMBELLECIMIENTO DE CARRETERAS Y AVENIDAS DE CIRCUNV."/>
    <x v="1"/>
    <x v="11"/>
    <x v="26"/>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1"/>
    <x v="11"/>
    <x v="26"/>
    <s v="2.2 - CONTRATACIÓN DE SERVICIOS"/>
    <s v="2.2.9 - OTRAS CONTRATACIONES DE SERVICIOS"/>
    <s v="N"/>
    <s v="00 - N/A"/>
    <s v="10 - FONDO GENERAL"/>
    <s v="(en blanco)"/>
    <s v="99 - MULTIPROVINCIAL"/>
    <n v="7786510"/>
    <n v="816253.2"/>
  </r>
  <r>
    <s v="2024"/>
    <x v="0"/>
    <x v="0"/>
    <x v="0"/>
    <x v="0"/>
    <s v="2 - Poder Ejecutivo"/>
    <s v="0211 - MINISTERIO DE OBRAS PÚBLICAS Y COMUNICACIONES"/>
    <s v="0002 - DIRECCION GENERAL DE EMBELLECIMIENTO DE CARRETERAS Y AVENIDAS DE CIRCUNV."/>
    <x v="1"/>
    <x v="11"/>
    <x v="26"/>
    <s v="2.3 - MATERIALES Y SUMINISTROS"/>
    <s v="2.3.1 - ALIMENTOS Y PRODUCTOS AGROFORESTALES"/>
    <s v="N"/>
    <s v="00 - N/A"/>
    <s v="10 - FONDO GENERAL"/>
    <s v="(en blanco)"/>
    <s v="99 - MULTIPROVINCIAL"/>
    <n v="7655000"/>
    <n v="481118.6"/>
  </r>
  <r>
    <s v="2024"/>
    <x v="0"/>
    <x v="0"/>
    <x v="0"/>
    <x v="0"/>
    <s v="2 - Poder Ejecutivo"/>
    <s v="0211 - MINISTERIO DE OBRAS PÚBLICAS Y COMUNICACIONES"/>
    <s v="0002 - DIRECCION GENERAL DE EMBELLECIMIENTO DE CARRETERAS Y AVENIDAS DE CIRCUNV."/>
    <x v="1"/>
    <x v="11"/>
    <x v="26"/>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1"/>
    <x v="11"/>
    <x v="26"/>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1"/>
    <x v="11"/>
    <x v="26"/>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1"/>
    <x v="11"/>
    <x v="26"/>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1"/>
    <x v="11"/>
    <x v="26"/>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1"/>
    <x v="11"/>
    <x v="26"/>
    <s v="2.3 - MATERIALES Y SUMINISTROS"/>
    <s v="2.3.7 - COMBUSTIBLES, LUBRICANTES, PRODUCTOS QUÍMICOS Y CONEXOS"/>
    <s v="N"/>
    <s v="00 - N/A"/>
    <s v="10 - FONDO GENERAL"/>
    <s v="(en blanco)"/>
    <s v="99 - MULTIPROVINCIAL"/>
    <n v="28212166"/>
    <n v="4501967.7699999996"/>
  </r>
  <r>
    <s v="2024"/>
    <x v="0"/>
    <x v="0"/>
    <x v="0"/>
    <x v="0"/>
    <s v="2 - Poder Ejecutivo"/>
    <s v="0211 - MINISTERIO DE OBRAS PÚBLICAS Y COMUNICACIONES"/>
    <s v="0002 - DIRECCION GENERAL DE EMBELLECIMIENTO DE CARRETERAS Y AVENIDAS DE CIRCUNV."/>
    <x v="1"/>
    <x v="11"/>
    <x v="26"/>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1"/>
    <x v="11"/>
    <x v="58"/>
    <s v="2.1 - REMUNERACIONES Y CONTRIBUCIONES"/>
    <s v="2.1.1 - REMUNERACIONES"/>
    <s v="N"/>
    <s v="00 - N/A"/>
    <s v="10 - FONDO GENERAL"/>
    <s v="(en blanco)"/>
    <s v="99 - MULTIPROVINCIAL"/>
    <n v="977314025"/>
    <n v="144993314.98999998"/>
  </r>
  <r>
    <s v="2024"/>
    <x v="0"/>
    <x v="0"/>
    <x v="0"/>
    <x v="0"/>
    <s v="2 - Poder Ejecutivo"/>
    <s v="0211 - MINISTERIO DE OBRAS PÚBLICAS Y COMUNICACIONES"/>
    <s v="0003 - OFICINA PARA EL REORDENAMIENTO DEL TRANSPORTE"/>
    <x v="1"/>
    <x v="11"/>
    <x v="58"/>
    <s v="2.1 - REMUNERACIONES Y CONTRIBUCIONES"/>
    <s v="2.1.2 - SOBRESUELDOS"/>
    <s v="N"/>
    <s v="00 - N/A"/>
    <s v="10 - FONDO GENERAL"/>
    <s v="(en blanco)"/>
    <s v="99 - MULTIPROVINCIAL"/>
    <n v="180200000"/>
    <n v="6156050"/>
  </r>
  <r>
    <s v="2024"/>
    <x v="0"/>
    <x v="0"/>
    <x v="0"/>
    <x v="0"/>
    <s v="2 - Poder Ejecutivo"/>
    <s v="0211 - MINISTERIO DE OBRAS PÚBLICAS Y COMUNICACIONES"/>
    <s v="0003 - OFICINA PARA EL REORDENAMIENTO DEL TRANSPORTE"/>
    <x v="1"/>
    <x v="11"/>
    <x v="58"/>
    <s v="2.1 - REMUNERACIONES Y CONTRIBUCIONES"/>
    <s v="2.1.5 - CONTRIBUCIONES A LA SEGURIDAD SOCIAL"/>
    <s v="N"/>
    <s v="00 - N/A"/>
    <s v="10 - FONDO GENERAL"/>
    <s v="(en blanco)"/>
    <s v="99 - MULTIPROVINCIAL"/>
    <n v="136842125"/>
    <n v="22089008.359999999"/>
  </r>
  <r>
    <s v="2024"/>
    <x v="0"/>
    <x v="0"/>
    <x v="0"/>
    <x v="0"/>
    <s v="2 - Poder Ejecutivo"/>
    <s v="0211 - MINISTERIO DE OBRAS PÚBLICAS Y COMUNICACIONES"/>
    <s v="0003 - OFICINA PARA EL REORDENAMIENTO DEL TRANSPORTE"/>
    <x v="1"/>
    <x v="11"/>
    <x v="58"/>
    <s v="2.2 - CONTRATACIÓN DE SERVICIOS"/>
    <s v="2.2.1 - SERVICIOS BÁSICOS"/>
    <s v="N"/>
    <s v="00 - N/A"/>
    <s v="10 - FONDO GENERAL"/>
    <s v="(en blanco)"/>
    <s v="99 - MULTIPROVINCIAL"/>
    <n v="627424690"/>
    <n v="107237981.88"/>
  </r>
  <r>
    <s v="2024"/>
    <x v="0"/>
    <x v="0"/>
    <x v="0"/>
    <x v="0"/>
    <s v="2 - Poder Ejecutivo"/>
    <s v="0211 - MINISTERIO DE OBRAS PÚBLICAS Y COMUNICACIONES"/>
    <s v="0003 - OFICINA PARA EL REORDENAMIENTO DEL TRANSPORTE"/>
    <x v="1"/>
    <x v="11"/>
    <x v="58"/>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1"/>
    <x v="11"/>
    <x v="58"/>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1"/>
    <x v="11"/>
    <x v="58"/>
    <s v="2.2 - CONTRATACIÓN DE SERVICIOS"/>
    <s v="2.2.4 - TRANSPORTE Y ALMACENAJE"/>
    <s v="N"/>
    <s v="00 - N/A"/>
    <s v="10 - FONDO GENERAL"/>
    <s v="(en blanco)"/>
    <s v="99 - MULTIPROVINCIAL"/>
    <n v="4200000"/>
    <n v="2049465.3"/>
  </r>
  <r>
    <s v="2024"/>
    <x v="0"/>
    <x v="0"/>
    <x v="0"/>
    <x v="0"/>
    <s v="2 - Poder Ejecutivo"/>
    <s v="0211 - MINISTERIO DE OBRAS PÚBLICAS Y COMUNICACIONES"/>
    <s v="0003 - OFICINA PARA EL REORDENAMIENTO DEL TRANSPORTE"/>
    <x v="1"/>
    <x v="11"/>
    <x v="58"/>
    <s v="2.2 - CONTRATACIÓN DE SERVICIOS"/>
    <s v="2.2.5 - ALQUILERES Y RENTAS"/>
    <s v="N"/>
    <s v="00 - N/A"/>
    <s v="10 - FONDO GENERAL"/>
    <s v="(en blanco)"/>
    <s v="99 - MULTIPROVINCIAL"/>
    <n v="6800000"/>
    <n v="4653209.2"/>
  </r>
  <r>
    <s v="2024"/>
    <x v="0"/>
    <x v="0"/>
    <x v="0"/>
    <x v="0"/>
    <s v="2 - Poder Ejecutivo"/>
    <s v="0211 - MINISTERIO DE OBRAS PÚBLICAS Y COMUNICACIONES"/>
    <s v="0003 - OFICINA PARA EL REORDENAMIENTO DEL TRANSPORTE"/>
    <x v="1"/>
    <x v="11"/>
    <x v="58"/>
    <s v="2.2 - CONTRATACIÓN DE SERVICIOS"/>
    <s v="2.2.6 - SEGUROS"/>
    <s v="N"/>
    <s v="00 - N/A"/>
    <s v="10 - FONDO GENERAL"/>
    <s v="(en blanco)"/>
    <s v="99 - MULTIPROVINCIAL"/>
    <n v="195200000"/>
    <n v="177721227.06999999"/>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10 - FONDO GENERAL"/>
    <s v="(en blanco)"/>
    <s v="99 - MULTIPROVINCIAL"/>
    <n v="7517093"/>
    <n v="1755436"/>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20 - FONDOS CON DESTINO ESPECÍFICO"/>
    <s v="(en blanco)"/>
    <s v="99 - MULTIPROVINCIAL"/>
    <n v="978873963"/>
    <n v="509611947.04000002"/>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10 - FONDO GENERAL"/>
    <s v="(en blanco)"/>
    <s v="99 - MULTIPROVINCIAL"/>
    <n v="35500000"/>
    <n v="27833879.52"/>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20 - FONDOS CON DESTINO ESPECÍFICO"/>
    <s v="(en blanco)"/>
    <s v="99 - MULTIPROVINCIAL"/>
    <n v="250000000"/>
    <n v="28659068.629999999"/>
  </r>
  <r>
    <s v="2024"/>
    <x v="0"/>
    <x v="0"/>
    <x v="0"/>
    <x v="0"/>
    <s v="2 - Poder Ejecutivo"/>
    <s v="0211 - MINISTERIO DE OBRAS PÚBLICAS Y COMUNICACIONES"/>
    <s v="0003 - OFICINA PARA EL REORDENAMIENTO DEL TRANSPORTE"/>
    <x v="1"/>
    <x v="11"/>
    <x v="58"/>
    <s v="2.2 - CONTRATACIÓN DE SERVICIOS"/>
    <s v="2.2.9 - OTRAS CONTRATACIONES DE SERVICIOS"/>
    <s v="N"/>
    <s v="00 - N/A"/>
    <s v="10 - FONDO GENERAL"/>
    <s v="(en blanco)"/>
    <s v="99 - MULTIPROVINCIAL"/>
    <n v="4000000"/>
    <n v="220000.38"/>
  </r>
  <r>
    <s v="2024"/>
    <x v="0"/>
    <x v="0"/>
    <x v="0"/>
    <x v="0"/>
    <s v="2 - Poder Ejecutivo"/>
    <s v="0211 - MINISTERIO DE OBRAS PÚBLICAS Y COMUNICACIONES"/>
    <s v="0003 - OFICINA PARA EL REORDENAMIENTO DEL TRANSPORTE"/>
    <x v="1"/>
    <x v="11"/>
    <x v="58"/>
    <s v="2.3 - MATERIALES Y SUMINISTROS"/>
    <s v="2.3.1 - ALIMENTOS Y PRODUCTOS AGROFORESTALES"/>
    <s v="N"/>
    <s v="00 - N/A"/>
    <s v="10 - FONDO GENERAL"/>
    <s v="(en blanco)"/>
    <s v="99 - MULTIPROVINCIAL"/>
    <n v="4200000"/>
    <n v="163967.9"/>
  </r>
  <r>
    <s v="2024"/>
    <x v="0"/>
    <x v="0"/>
    <x v="0"/>
    <x v="0"/>
    <s v="2 - Poder Ejecutivo"/>
    <s v="0211 - MINISTERIO DE OBRAS PÚBLICAS Y COMUNICACIONES"/>
    <s v="0003 - OFICINA PARA EL REORDENAMIENTO DEL TRANSPORTE"/>
    <x v="1"/>
    <x v="11"/>
    <x v="58"/>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1"/>
    <x v="11"/>
    <x v="58"/>
    <s v="2.3 - MATERIALES Y SUMINISTROS"/>
    <s v="2.3.3 - PAPEL, CARTÓN E IMPRESOS"/>
    <s v="N"/>
    <s v="00 - N/A"/>
    <s v="10 - FONDO GENERAL"/>
    <s v="(en blanco)"/>
    <s v="99 - MULTIPROVINCIAL"/>
    <n v="60600000"/>
    <n v="4175767.8"/>
  </r>
  <r>
    <s v="2024"/>
    <x v="0"/>
    <x v="0"/>
    <x v="0"/>
    <x v="0"/>
    <s v="2 - Poder Ejecutivo"/>
    <s v="0211 - MINISTERIO DE OBRAS PÚBLICAS Y COMUNICACIONES"/>
    <s v="0003 - OFICINA PARA EL REORDENAMIENTO DEL TRANSPORTE"/>
    <x v="1"/>
    <x v="11"/>
    <x v="58"/>
    <s v="2.3 - MATERIALES Y SUMINISTROS"/>
    <s v="2.3.5 - CUERO, CAUCHO Y PLÁSTICO"/>
    <s v="N"/>
    <s v="00 - N/A"/>
    <s v="10 - FONDO GENERAL"/>
    <s v="(en blanco)"/>
    <s v="99 - MULTIPROVINCIAL"/>
    <n v="37000000"/>
    <n v="0"/>
  </r>
  <r>
    <s v="2024"/>
    <x v="0"/>
    <x v="0"/>
    <x v="0"/>
    <x v="0"/>
    <s v="2 - Poder Ejecutivo"/>
    <s v="0211 - MINISTERIO DE OBRAS PÚBLICAS Y COMUNICACIONES"/>
    <s v="0003 - OFICINA PARA EL REORDENAMIENTO DEL TRANSPORTE"/>
    <x v="1"/>
    <x v="11"/>
    <x v="58"/>
    <s v="2.3 - MATERIALES Y SUMINISTROS"/>
    <s v="2.3.6 - PRODUCTOS DE MINERALES, METÁLICOS Y NO METÁLICOS"/>
    <s v="N"/>
    <s v="00 - N/A"/>
    <s v="10 - FONDO GENERAL"/>
    <s v="(en blanco)"/>
    <s v="99 - MULTIPROVINCIAL"/>
    <n v="5200000"/>
    <n v="1990824.67"/>
  </r>
  <r>
    <s v="2024"/>
    <x v="0"/>
    <x v="0"/>
    <x v="0"/>
    <x v="0"/>
    <s v="2 - Poder Ejecutivo"/>
    <s v="0211 - MINISTERIO DE OBRAS PÚBLICAS Y COMUNICACIONES"/>
    <s v="0003 - OFICINA PARA EL REORDENAMIENTO DEL TRANSPORTE"/>
    <x v="1"/>
    <x v="11"/>
    <x v="58"/>
    <s v="2.3 - MATERIALES Y SUMINISTROS"/>
    <s v="2.3.7 - COMBUSTIBLES, LUBRICANTES, PRODUCTOS QUÍMICOS Y CONEXOS"/>
    <s v="N"/>
    <s v="00 - N/A"/>
    <s v="10 - FONDO GENERAL"/>
    <s v="(en blanco)"/>
    <s v="99 - MULTIPROVINCIAL"/>
    <n v="22700000"/>
    <n v="51084"/>
  </r>
  <r>
    <s v="2024"/>
    <x v="0"/>
    <x v="0"/>
    <x v="0"/>
    <x v="0"/>
    <s v="2 - Poder Ejecutivo"/>
    <s v="0211 - MINISTERIO DE OBRAS PÚBLICAS Y COMUNICACIONES"/>
    <s v="0003 - OFICINA PARA EL REORDENAMIENTO DEL TRANSPORTE"/>
    <x v="1"/>
    <x v="11"/>
    <x v="58"/>
    <s v="2.3 - MATERIALES Y SUMINISTROS"/>
    <s v="2.3.9 - PRODUCTOS Y ÚTILES VARIOS"/>
    <s v="N"/>
    <s v="00 - N/A"/>
    <s v="10 - FONDO GENERAL"/>
    <s v="(en blanco)"/>
    <s v="99 - MULTIPROVINCIAL"/>
    <n v="41700000"/>
    <n v="5806227.5600000005"/>
  </r>
  <r>
    <s v="2024"/>
    <x v="0"/>
    <x v="0"/>
    <x v="0"/>
    <x v="0"/>
    <s v="2 - Poder Ejecutivo"/>
    <s v="0211 - MINISTERIO DE OBRAS PÚBLICAS Y COMUNICACIONES"/>
    <s v="0003 - OFICINA PARA EL REORDENAMIENTO DEL TRANSPORTE"/>
    <x v="1"/>
    <x v="11"/>
    <x v="58"/>
    <s v="2.3 - MATERIALES Y SUMINISTROS"/>
    <s v="2.3.9 - PRODUCTOS Y ÚTILES VARIOS"/>
    <s v="N"/>
    <s v="00 - N/A"/>
    <s v="20 - FONDOS CON DESTINO ESPECÍFICO"/>
    <s v="(en blanco)"/>
    <s v="99 - MULTIPROVINCIAL"/>
    <n v="0"/>
    <n v="8101811.5899999999"/>
  </r>
  <r>
    <s v="2024"/>
    <x v="0"/>
    <x v="0"/>
    <x v="0"/>
    <x v="0"/>
    <s v="2 - Poder Ejecutivo"/>
    <s v="0211 - MINISTERIO DE OBRAS PÚBLICAS Y COMUNICACIONES"/>
    <s v="0003 - OFICINA PARA EL REORDENAMIENTO DEL TRANSPORTE"/>
    <x v="1"/>
    <x v="11"/>
    <x v="59"/>
    <s v="2.2 - CONTRATACIÓN DE SERVICIOS"/>
    <s v="2.2.1 - SERVICIOS BÁSICOS"/>
    <s v="N"/>
    <s v="00 - N/A"/>
    <s v="10 - FONDO GENERAL"/>
    <s v="(en blanco)"/>
    <s v="99 - MULTIPROVINCIAL"/>
    <n v="1000000"/>
    <n v="6573.24"/>
  </r>
  <r>
    <s v="2024"/>
    <x v="0"/>
    <x v="0"/>
    <x v="0"/>
    <x v="0"/>
    <s v="2 - Poder Ejecutivo"/>
    <s v="0211 - MINISTERIO DE OBRAS PÚBLICAS Y COMUNICACIONES"/>
    <s v="0003 - OFICINA PARA EL REORDENAMIENTO DEL TRANSPORTE"/>
    <x v="1"/>
    <x v="11"/>
    <x v="59"/>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1"/>
    <x v="11"/>
    <x v="59"/>
    <s v="2.2 - CONTRATACIÓN DE SERVICIOS"/>
    <s v="2.2.7 - SERVICIOS DE CONSERVACIÓN, REPARACIONES MENORES E INSTALACIONES TEMPORALES"/>
    <s v="N"/>
    <s v="00 - N/A"/>
    <s v="20 - FONDOS CON DESTINO ESPECÍFICO"/>
    <s v="(en blanco)"/>
    <s v="99 - MULTIPROVINCIAL"/>
    <n v="350000000"/>
    <n v="37843805.25"/>
  </r>
  <r>
    <s v="2024"/>
    <x v="0"/>
    <x v="0"/>
    <x v="0"/>
    <x v="0"/>
    <s v="2 - Poder Ejecutivo"/>
    <s v="0211 - MINISTERIO DE OBRAS PÚBLICAS Y COMUNICACIONES"/>
    <s v="0006 - OFICINA NAC. DE EVALUACIÓN SÍSMICA Y VULNERABILIDAD DE INFRAESTRUCTURA"/>
    <x v="0"/>
    <x v="7"/>
    <x v="60"/>
    <s v="2.1 - REMUNERACIONES Y CONTRIBUCIONES"/>
    <s v="2.1.1 - REMUNERACIONES"/>
    <s v="N"/>
    <s v="00 - N/A"/>
    <s v="10 - FONDO GENERAL"/>
    <s v="(en blanco)"/>
    <s v="99 - MULTIPROVINCIAL"/>
    <n v="102058000"/>
    <n v="16373500"/>
  </r>
  <r>
    <s v="2024"/>
    <x v="0"/>
    <x v="0"/>
    <x v="0"/>
    <x v="0"/>
    <s v="2 - Poder Ejecutivo"/>
    <s v="0211 - MINISTERIO DE OBRAS PÚBLICAS Y COMUNICACIONES"/>
    <s v="0006 - OFICINA NAC. DE EVALUACIÓN SÍSMICA Y VULNERABILIDAD DE INFRAESTRUCTURA"/>
    <x v="0"/>
    <x v="7"/>
    <x v="60"/>
    <s v="2.1 - REMUNERACIONES Y CONTRIBUCIONES"/>
    <s v="2.1.2 - SOBRESUELDOS"/>
    <s v="N"/>
    <s v="00 - N/A"/>
    <s v="10 - FONDO GENERAL"/>
    <s v="(en blanco)"/>
    <s v="99 - MULTIPROVINCIAL"/>
    <n v="19055000"/>
    <n v="578000"/>
  </r>
  <r>
    <s v="2024"/>
    <x v="0"/>
    <x v="0"/>
    <x v="0"/>
    <x v="0"/>
    <s v="2 - Poder Ejecutivo"/>
    <s v="0211 - MINISTERIO DE OBRAS PÚBLICAS Y COMUNICACIONES"/>
    <s v="0006 - OFICINA NAC. DE EVALUACIÓN SÍSMICA Y VULNERABILIDAD DE INFRAESTRUCTURA"/>
    <x v="0"/>
    <x v="7"/>
    <x v="60"/>
    <s v="2.1 - REMUNERACIONES Y CONTRIBUCIONES"/>
    <s v="2.1.5 - CONTRIBUCIONES A LA SEGURIDAD SOCIAL"/>
    <s v="N"/>
    <s v="00 - N/A"/>
    <s v="10 - FONDO GENERAL"/>
    <s v="(en blanco)"/>
    <s v="99 - MULTIPROVINCIAL"/>
    <n v="13403028"/>
    <n v="2483068.8099999996"/>
  </r>
  <r>
    <s v="2024"/>
    <x v="0"/>
    <x v="0"/>
    <x v="0"/>
    <x v="0"/>
    <s v="2 - Poder Ejecutivo"/>
    <s v="0211 - MINISTERIO DE OBRAS PÚBLICAS Y COMUNICACIONES"/>
    <s v="0006 - OFICINA NAC. DE EVALUACIÓN SÍSMICA Y VULNERABILIDAD DE INFRAESTRUCTURA"/>
    <x v="0"/>
    <x v="7"/>
    <x v="60"/>
    <s v="2.2 - CONTRATACIÓN DE SERVICIOS"/>
    <s v="2.2.1 - SERVICIOS BÁSICOS"/>
    <s v="N"/>
    <s v="00 - N/A"/>
    <s v="10 - FONDO GENERAL"/>
    <s v="(en blanco)"/>
    <s v="99 - MULTIPROVINCIAL"/>
    <n v="4495000"/>
    <n v="1190265.57"/>
  </r>
  <r>
    <s v="2024"/>
    <x v="0"/>
    <x v="0"/>
    <x v="0"/>
    <x v="0"/>
    <s v="2 - Poder Ejecutivo"/>
    <s v="0211 - MINISTERIO DE OBRAS PÚBLICAS Y COMUNICACIONES"/>
    <s v="0006 - OFICINA NAC. DE EVALUACIÓN SÍSMICA Y VULNERABILIDAD DE INFRAESTRUCTURA"/>
    <x v="0"/>
    <x v="7"/>
    <x v="60"/>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2 - CONTRATACIÓN DE SERVICIOS"/>
    <s v="2.2.3 - VIÁTICOS"/>
    <s v="N"/>
    <s v="00 - N/A"/>
    <s v="10 - FONDO GENERAL"/>
    <s v="(en blanco)"/>
    <s v="99 - MULTIPROVINCIAL"/>
    <n v="850000"/>
    <n v="140150"/>
  </r>
  <r>
    <s v="2024"/>
    <x v="0"/>
    <x v="0"/>
    <x v="0"/>
    <x v="0"/>
    <s v="2 - Poder Ejecutivo"/>
    <s v="0211 - MINISTERIO DE OBRAS PÚBLICAS Y COMUNICACIONES"/>
    <s v="0006 - OFICINA NAC. DE EVALUACIÓN SÍSMICA Y VULNERABILIDAD DE INFRAESTRUCTURA"/>
    <x v="0"/>
    <x v="7"/>
    <x v="60"/>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7"/>
    <x v="60"/>
    <s v="2.2 - CONTRATACIÓN DE SERVICIOS"/>
    <s v="2.2.5 - ALQUILERES Y RENTAS"/>
    <s v="N"/>
    <s v="00 - N/A"/>
    <s v="10 - FONDO GENERAL"/>
    <s v="(en blanco)"/>
    <s v="99 - MULTIPROVINCIAL"/>
    <n v="12451884"/>
    <n v="588991.91"/>
  </r>
  <r>
    <s v="2024"/>
    <x v="0"/>
    <x v="0"/>
    <x v="0"/>
    <x v="0"/>
    <s v="2 - Poder Ejecutivo"/>
    <s v="0211 - MINISTERIO DE OBRAS PÚBLICAS Y COMUNICACIONES"/>
    <s v="0006 - OFICINA NAC. DE EVALUACIÓN SÍSMICA Y VULNERABILIDAD DE INFRAESTRUCTURA"/>
    <x v="0"/>
    <x v="7"/>
    <x v="60"/>
    <s v="2.2 - CONTRATACIÓN DE SERVICIOS"/>
    <s v="2.2.6 - SEGUROS"/>
    <s v="N"/>
    <s v="00 - N/A"/>
    <s v="10 - FONDO GENERAL"/>
    <s v="(en blanco)"/>
    <s v="99 - MULTIPROVINCIAL"/>
    <n v="1300000"/>
    <n v="732713.43"/>
  </r>
  <r>
    <s v="2024"/>
    <x v="0"/>
    <x v="0"/>
    <x v="0"/>
    <x v="0"/>
    <s v="2 - Poder Ejecutivo"/>
    <s v="0211 - MINISTERIO DE OBRAS PÚBLICAS Y COMUNICACIONES"/>
    <s v="0006 - OFICINA NAC. DE EVALUACIÓN SÍSMICA Y VULNERABILIDAD DE INFRAESTRUCTURA"/>
    <x v="0"/>
    <x v="7"/>
    <x v="60"/>
    <s v="2.2 - CONTRATACIÓN DE SERVICIOS"/>
    <s v="2.2.7 - SERVICIOS DE CONSERVACIÓN, REPARACIONES MENORES E INSTALACIONES TEMPORALES"/>
    <s v="N"/>
    <s v="00 - N/A"/>
    <s v="10 - FONDO GENERAL"/>
    <s v="(en blanco)"/>
    <s v="99 - MULTIPROVINCIAL"/>
    <n v="3655000"/>
    <n v="66008.01999999999"/>
  </r>
  <r>
    <s v="2024"/>
    <x v="0"/>
    <x v="0"/>
    <x v="0"/>
    <x v="0"/>
    <s v="2 - Poder Ejecutivo"/>
    <s v="0211 - MINISTERIO DE OBRAS PÚBLICAS Y COMUNICACIONES"/>
    <s v="0006 - OFICINA NAC. DE EVALUACIÓN SÍSMICA Y VULNERABILIDAD DE INFRAESTRUCTURA"/>
    <x v="0"/>
    <x v="7"/>
    <x v="60"/>
    <s v="2.2 - CONTRATACIÓN DE SERVICIOS"/>
    <s v="2.2.8 - OTROS SERVICIOS NO INCLUIDOS EN CONCEPTOS ANTERIORES"/>
    <s v="N"/>
    <s v="00 - N/A"/>
    <s v="10 - FONDO GENERAL"/>
    <s v="(en blanco)"/>
    <s v="99 - MULTIPROVINCIAL"/>
    <n v="5215000"/>
    <n v="102131.9"/>
  </r>
  <r>
    <s v="2024"/>
    <x v="0"/>
    <x v="0"/>
    <x v="0"/>
    <x v="0"/>
    <s v="2 - Poder Ejecutivo"/>
    <s v="0211 - MINISTERIO DE OBRAS PÚBLICAS Y COMUNICACIONES"/>
    <s v="0006 - OFICINA NAC. DE EVALUACIÓN SÍSMICA Y VULNERABILIDAD DE INFRAESTRUCTURA"/>
    <x v="0"/>
    <x v="7"/>
    <x v="60"/>
    <s v="2.2 - CONTRATACIÓN DE SERVICIOS"/>
    <s v="2.2.9 - OTRAS CONTRATACIONES DE SERVICIOS"/>
    <s v="N"/>
    <s v="00 - N/A"/>
    <s v="10 - FONDO GENERAL"/>
    <s v="(en blanco)"/>
    <s v="99 - MULTIPROVINCIAL"/>
    <n v="2100000"/>
    <n v="89798"/>
  </r>
  <r>
    <s v="2024"/>
    <x v="0"/>
    <x v="0"/>
    <x v="0"/>
    <x v="0"/>
    <s v="2 - Poder Ejecutivo"/>
    <s v="0211 - MINISTERIO DE OBRAS PÚBLICAS Y COMUNICACIONES"/>
    <s v="0006 - OFICINA NAC. DE EVALUACIÓN SÍSMICA Y VULNERABILIDAD DE INFRAESTRUCTURA"/>
    <x v="0"/>
    <x v="7"/>
    <x v="60"/>
    <s v="2.3 - MATERIALES Y SUMINISTROS"/>
    <s v="2.3.1 - ALIMENTOS Y PRODUCTOS AGROFORESTALES"/>
    <s v="N"/>
    <s v="00 - N/A"/>
    <s v="10 - FONDO GENERAL"/>
    <s v="(en blanco)"/>
    <s v="99 - MULTIPROVINCIAL"/>
    <n v="155000"/>
    <n v="47355"/>
  </r>
  <r>
    <s v="2024"/>
    <x v="0"/>
    <x v="0"/>
    <x v="0"/>
    <x v="0"/>
    <s v="2 - Poder Ejecutivo"/>
    <s v="0211 - MINISTERIO DE OBRAS PÚBLICAS Y COMUNICACIONES"/>
    <s v="0006 - OFICINA NAC. DE EVALUACIÓN SÍSMICA Y VULNERABILIDAD DE INFRAESTRUCTURA"/>
    <x v="0"/>
    <x v="7"/>
    <x v="60"/>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7"/>
    <x v="60"/>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7"/>
    <x v="60"/>
    <s v="2.3 - MATERIALES Y SUMINISTROS"/>
    <s v="2.3.6 - PRODUCTOS DE MINERALES, METÁLICOS Y NO METÁLICOS"/>
    <s v="N"/>
    <s v="00 - N/A"/>
    <s v="10 - FONDO GENERAL"/>
    <s v="(en blanco)"/>
    <s v="99 - MULTIPROVINCIAL"/>
    <n v="215000"/>
    <n v="24647.84"/>
  </r>
  <r>
    <s v="2024"/>
    <x v="0"/>
    <x v="0"/>
    <x v="0"/>
    <x v="0"/>
    <s v="2 - Poder Ejecutivo"/>
    <s v="0211 - MINISTERIO DE OBRAS PÚBLICAS Y COMUNICACIONES"/>
    <s v="0006 - OFICINA NAC. DE EVALUACIÓN SÍSMICA Y VULNERABILIDAD DE INFRAESTRUCTURA"/>
    <x v="0"/>
    <x v="7"/>
    <x v="60"/>
    <s v="2.3 - MATERIALES Y SUMINISTROS"/>
    <s v="2.3.7 - COMBUSTIBLES, LUBRICANTES, PRODUCTOS QUÍMICOS Y CONEXOS"/>
    <s v="N"/>
    <s v="00 - N/A"/>
    <s v="10 - FONDO GENERAL"/>
    <s v="(en blanco)"/>
    <s v="99 - MULTIPROVINCIAL"/>
    <n v="3870000"/>
    <n v="1005887.66"/>
  </r>
  <r>
    <s v="2024"/>
    <x v="0"/>
    <x v="0"/>
    <x v="0"/>
    <x v="0"/>
    <s v="2 - Poder Ejecutivo"/>
    <s v="0211 - MINISTERIO DE OBRAS PÚBLICAS Y COMUNICACIONES"/>
    <s v="0006 - OFICINA NAC. DE EVALUACIÓN SÍSMICA Y VULNERABILIDAD DE INFRAESTRUCTURA"/>
    <x v="0"/>
    <x v="7"/>
    <x v="60"/>
    <s v="2.3 - MATERIALES Y SUMINISTROS"/>
    <s v="2.3.9 - PRODUCTOS Y ÚTILES VARIOS"/>
    <s v="N"/>
    <s v="00 - N/A"/>
    <s v="10 - FONDO GENERAL"/>
    <s v="(en blanco)"/>
    <s v="99 - MULTIPROVINCIAL"/>
    <n v="1215000"/>
    <n v="69092.28"/>
  </r>
  <r>
    <s v="2024"/>
    <x v="0"/>
    <x v="0"/>
    <x v="0"/>
    <x v="0"/>
    <s v="2 - Poder Ejecutivo"/>
    <s v="0211 - MINISTERIO DE OBRAS PÚBLICAS Y COMUNICACIONES"/>
    <s v="0009 - OFICINA NACIONAL DE METEOROLOGÍA"/>
    <x v="1"/>
    <x v="2"/>
    <x v="54"/>
    <s v="2.1 - REMUNERACIONES Y CONTRIBUCIONES"/>
    <s v="2.1.1 - REMUNERACIONES"/>
    <s v="N"/>
    <s v="00 - N/A"/>
    <s v="10 - FONDO GENERAL"/>
    <s v="(en blanco)"/>
    <s v="99 - MULTIPROVINCIAL"/>
    <n v="159520000"/>
    <n v="22668747.07"/>
  </r>
  <r>
    <s v="2024"/>
    <x v="0"/>
    <x v="0"/>
    <x v="0"/>
    <x v="0"/>
    <s v="2 - Poder Ejecutivo"/>
    <s v="0211 - MINISTERIO DE OBRAS PÚBLICAS Y COMUNICACIONES"/>
    <s v="0009 - OFICINA NACIONAL DE METEOROLOGÍA"/>
    <x v="1"/>
    <x v="2"/>
    <x v="54"/>
    <s v="2.1 - REMUNERACIONES Y CONTRIBUCIONES"/>
    <s v="2.1.2 - SOBRESUELDOS"/>
    <s v="N"/>
    <s v="00 - N/A"/>
    <s v="10 - FONDO GENERAL"/>
    <s v="(en blanco)"/>
    <s v="99 - MULTIPROVINCIAL"/>
    <n v="10880000"/>
    <n v="1720580"/>
  </r>
  <r>
    <s v="2024"/>
    <x v="0"/>
    <x v="0"/>
    <x v="0"/>
    <x v="0"/>
    <s v="2 - Poder Ejecutivo"/>
    <s v="0211 - MINISTERIO DE OBRAS PÚBLICAS Y COMUNICACIONES"/>
    <s v="0009 - OFICINA NACIONAL DE METEOROLOGÍA"/>
    <x v="1"/>
    <x v="2"/>
    <x v="54"/>
    <s v="2.1 - REMUNERACIONES Y CONTRIBUCIONES"/>
    <s v="2.1.5 - CONTRIBUCIONES A LA SEGURIDAD SOCIAL"/>
    <s v="N"/>
    <s v="00 - N/A"/>
    <s v="10 - FONDO GENERAL"/>
    <s v="(en blanco)"/>
    <s v="99 - MULTIPROVINCIAL"/>
    <n v="17008407"/>
    <n v="3457491.0200000005"/>
  </r>
  <r>
    <s v="2024"/>
    <x v="0"/>
    <x v="0"/>
    <x v="0"/>
    <x v="0"/>
    <s v="2 - Poder Ejecutivo"/>
    <s v="0211 - MINISTERIO DE OBRAS PÚBLICAS Y COMUNICACIONES"/>
    <s v="0009 - OFICINA NACIONAL DE METEOROLOGÍA"/>
    <x v="1"/>
    <x v="2"/>
    <x v="54"/>
    <s v="2.2 - CONTRATACIÓN DE SERVICIOS"/>
    <s v="2.2.1 - SERVICIOS BÁSICOS"/>
    <s v="N"/>
    <s v="00 - N/A"/>
    <s v="10 - FONDO GENERAL"/>
    <s v="(en blanco)"/>
    <s v="99 - MULTIPROVINCIAL"/>
    <n v="8069695"/>
    <n v="1026457.82"/>
  </r>
  <r>
    <s v="2024"/>
    <x v="0"/>
    <x v="0"/>
    <x v="0"/>
    <x v="0"/>
    <s v="2 - Poder Ejecutivo"/>
    <s v="0211 - MINISTERIO DE OBRAS PÚBLICAS Y COMUNICACIONES"/>
    <s v="0009 - OFICINA NACIONAL DE METEOROLOGÍA"/>
    <x v="1"/>
    <x v="2"/>
    <x v="54"/>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3 - VIÁTICOS"/>
    <s v="N"/>
    <s v="00 - N/A"/>
    <s v="10 - FONDO GENERAL"/>
    <s v="(en blanco)"/>
    <s v="99 - MULTIPROVINCIAL"/>
    <n v="3840000"/>
    <n v="244070"/>
  </r>
  <r>
    <s v="2024"/>
    <x v="0"/>
    <x v="0"/>
    <x v="0"/>
    <x v="0"/>
    <s v="2 - Poder Ejecutivo"/>
    <s v="0211 - MINISTERIO DE OBRAS PÚBLICAS Y COMUNICACIONES"/>
    <s v="0009 - OFICINA NACIONAL DE METEOROLOGÍA"/>
    <x v="1"/>
    <x v="2"/>
    <x v="54"/>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1"/>
    <x v="2"/>
    <x v="54"/>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1"/>
    <x v="2"/>
    <x v="54"/>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1"/>
    <x v="2"/>
    <x v="54"/>
    <s v="2.2 - CONTRATACIÓN DE SERVICIOS"/>
    <s v="2.2.8 - OTROS SERVICIOS NO INCLUIDOS EN CONCEPTOS ANTERIORES"/>
    <s v="N"/>
    <s v="00 - N/A"/>
    <s v="10 - FONDO GENERAL"/>
    <s v="(en blanco)"/>
    <s v="99 - MULTIPROVINCIAL"/>
    <n v="3961000"/>
    <n v="404456.8"/>
  </r>
  <r>
    <s v="2024"/>
    <x v="0"/>
    <x v="0"/>
    <x v="0"/>
    <x v="0"/>
    <s v="2 - Poder Ejecutivo"/>
    <s v="0211 - MINISTERIO DE OBRAS PÚBLICAS Y COMUNICACIONES"/>
    <s v="0009 - OFICINA NACIONAL DE METEOROLOGÍA"/>
    <x v="1"/>
    <x v="2"/>
    <x v="54"/>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1"/>
    <x v="2"/>
    <x v="54"/>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1"/>
    <x v="2"/>
    <x v="54"/>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1"/>
    <x v="2"/>
    <x v="54"/>
    <s v="2.3 - MATERIALES Y SUMINISTROS"/>
    <s v="2.3.3 - PAPEL, CARTÓN E IMPRESOS"/>
    <s v="N"/>
    <s v="00 - N/A"/>
    <s v="10 - FONDO GENERAL"/>
    <s v="(en blanco)"/>
    <s v="99 - MULTIPROVINCIAL"/>
    <n v="950000"/>
    <n v="94400"/>
  </r>
  <r>
    <s v="2024"/>
    <x v="0"/>
    <x v="0"/>
    <x v="0"/>
    <x v="0"/>
    <s v="2 - Poder Ejecutivo"/>
    <s v="0211 - MINISTERIO DE OBRAS PÚBLICAS Y COMUNICACIONES"/>
    <s v="0009 - OFICINA NACIONAL DE METEOROLOGÍA"/>
    <x v="1"/>
    <x v="2"/>
    <x v="54"/>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1"/>
    <x v="2"/>
    <x v="54"/>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1"/>
    <x v="2"/>
    <x v="54"/>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1"/>
    <x v="2"/>
    <x v="54"/>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1"/>
    <x v="2"/>
    <x v="54"/>
    <s v="2.3 - MATERIALES Y SUMINISTROS"/>
    <s v="2.3.9 - PRODUCTOS Y ÚTILES VARIOS"/>
    <s v="N"/>
    <s v="00 - N/A"/>
    <s v="10 - FONDO GENERAL"/>
    <s v="(en blanco)"/>
    <s v="99 - MULTIPROVINCIAL"/>
    <n v="5300000"/>
    <n v="232712.24000000002"/>
  </r>
  <r>
    <s v="2024"/>
    <x v="0"/>
    <x v="0"/>
    <x v="0"/>
    <x v="0"/>
    <s v="2 - Poder Ejecutivo"/>
    <s v="0211 - MINISTERIO DE OBRAS PÚBLICAS Y COMUNICACIONES"/>
    <s v="0010 - COMISION PRESIDENCIAL PARA LA MODERNIZACION Y SEGURIDAD PORTUARIAS"/>
    <x v="1"/>
    <x v="11"/>
    <x v="61"/>
    <s v="2.1 - REMUNERACIONES Y CONTRIBUCIONES"/>
    <s v="2.1.1 - REMUNERACIONES"/>
    <s v="N"/>
    <s v="00 - N/A"/>
    <s v="10 - FONDO GENERAL"/>
    <s v="(en blanco)"/>
    <s v="99 - MULTIPROVINCIAL"/>
    <n v="49500000"/>
    <n v="5076000"/>
  </r>
  <r>
    <s v="2024"/>
    <x v="0"/>
    <x v="0"/>
    <x v="0"/>
    <x v="0"/>
    <s v="2 - Poder Ejecutivo"/>
    <s v="0211 - MINISTERIO DE OBRAS PÚBLICAS Y COMUNICACIONES"/>
    <s v="0010 - COMISION PRESIDENCIAL PARA LA MODERNIZACION Y SEGURIDAD PORTUARIAS"/>
    <x v="1"/>
    <x v="11"/>
    <x v="61"/>
    <s v="2.1 - REMUNERACIONES Y CONTRIBUCIONES"/>
    <s v="2.1.2 - SOBRESUELDOS"/>
    <s v="N"/>
    <s v="00 - N/A"/>
    <s v="10 - FONDO GENERAL"/>
    <s v="(en blanco)"/>
    <s v="99 - MULTIPROVINCIAL"/>
    <n v="9000000"/>
    <n v="780000"/>
  </r>
  <r>
    <s v="2024"/>
    <x v="0"/>
    <x v="0"/>
    <x v="0"/>
    <x v="0"/>
    <s v="2 - Poder Ejecutivo"/>
    <s v="0211 - MINISTERIO DE OBRAS PÚBLICAS Y COMUNICACIONES"/>
    <s v="0010 - COMISION PRESIDENCIAL PARA LA MODERNIZACION Y SEGURIDAD PORTUARIAS"/>
    <x v="1"/>
    <x v="11"/>
    <x v="61"/>
    <s v="2.1 - REMUNERACIONES Y CONTRIBUCIONES"/>
    <s v="2.1.5 - CONTRIBUCIONES A LA SEGURIDAD SOCIAL"/>
    <s v="N"/>
    <s v="00 - N/A"/>
    <s v="10 - FONDO GENERAL"/>
    <s v="(en blanco)"/>
    <s v="99 - MULTIPROVINCIAL"/>
    <n v="6106204"/>
    <n v="772430.65"/>
  </r>
  <r>
    <s v="2024"/>
    <x v="0"/>
    <x v="0"/>
    <x v="0"/>
    <x v="0"/>
    <s v="2 - Poder Ejecutivo"/>
    <s v="0211 - MINISTERIO DE OBRAS PÚBLICAS Y COMUNICACIONES"/>
    <s v="0010 - COMISION PRESIDENCIAL PARA LA MODERNIZACION Y SEGURIDAD PORTUARIAS"/>
    <x v="1"/>
    <x v="11"/>
    <x v="61"/>
    <s v="2.2 - CONTRATACIÓN DE SERVICIOS"/>
    <s v="2.2.1 - SERVICIOS BÁSICOS"/>
    <s v="N"/>
    <s v="00 - N/A"/>
    <s v="10 - FONDO GENERAL"/>
    <s v="(en blanco)"/>
    <s v="99 - MULTIPROVINCIAL"/>
    <n v="1750000"/>
    <n v="416423.22000000003"/>
  </r>
  <r>
    <s v="2024"/>
    <x v="0"/>
    <x v="0"/>
    <x v="0"/>
    <x v="0"/>
    <s v="2 - Poder Ejecutivo"/>
    <s v="0211 - MINISTERIO DE OBRAS PÚBLICAS Y COMUNICACIONES"/>
    <s v="0010 - COMISION PRESIDENCIAL PARA LA MODERNIZACION Y SEGURIDAD PORTUARIAS"/>
    <x v="1"/>
    <x v="11"/>
    <x v="61"/>
    <s v="2.2 - CONTRATACIÓN DE SERVICIOS"/>
    <s v="2.2.3 - VIÁTICOS"/>
    <s v="N"/>
    <s v="00 - N/A"/>
    <s v="10 - FONDO GENERAL"/>
    <s v="(en blanco)"/>
    <s v="99 - MULTIPROVINCIAL"/>
    <n v="2300000"/>
    <n v="297521.15000000002"/>
  </r>
  <r>
    <s v="2024"/>
    <x v="0"/>
    <x v="0"/>
    <x v="0"/>
    <x v="0"/>
    <s v="2 - Poder Ejecutivo"/>
    <s v="0211 - MINISTERIO DE OBRAS PÚBLICAS Y COMUNICACIONES"/>
    <s v="0010 - COMISION PRESIDENCIAL PARA LA MODERNIZACION Y SEGURIDAD PORTUARIAS"/>
    <x v="1"/>
    <x v="11"/>
    <x v="61"/>
    <s v="2.2 - CONTRATACIÓN DE SERVICIOS"/>
    <s v="2.2.6 - SEGUROS"/>
    <s v="N"/>
    <s v="00 - N/A"/>
    <s v="10 - FONDO GENERAL"/>
    <s v="(en blanco)"/>
    <s v="99 - MULTIPROVINCIAL"/>
    <n v="2200000"/>
    <n v="37637.21"/>
  </r>
  <r>
    <s v="2024"/>
    <x v="0"/>
    <x v="0"/>
    <x v="0"/>
    <x v="0"/>
    <s v="2 - Poder Ejecutivo"/>
    <s v="0211 - MINISTERIO DE OBRAS PÚBLICAS Y COMUNICACIONES"/>
    <s v="0010 - COMISION PRESIDENCIAL PARA LA MODERNIZACION Y SEGURIDAD PORTUARIAS"/>
    <x v="1"/>
    <x v="11"/>
    <x v="61"/>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1"/>
    <x v="11"/>
    <x v="61"/>
    <s v="2.2 - CONTRATACIÓN DE SERVICIOS"/>
    <s v="2.2.8 - OTROS SERVICIOS NO INCLUIDOS EN CONCEPTOS ANTERIORES"/>
    <s v="N"/>
    <s v="00 - N/A"/>
    <s v="10 - FONDO GENERAL"/>
    <s v="(en blanco)"/>
    <s v="99 - MULTIPROVINCIAL"/>
    <n v="3226000"/>
    <n v="624000"/>
  </r>
  <r>
    <s v="2024"/>
    <x v="0"/>
    <x v="0"/>
    <x v="0"/>
    <x v="0"/>
    <s v="2 - Poder Ejecutivo"/>
    <s v="0211 - MINISTERIO DE OBRAS PÚBLICAS Y COMUNICACIONES"/>
    <s v="0010 - COMISION PRESIDENCIAL PARA LA MODERNIZACION Y SEGURIDAD PORTUARIAS"/>
    <x v="1"/>
    <x v="11"/>
    <x v="61"/>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1"/>
    <x v="11"/>
    <x v="61"/>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1"/>
    <x v="11"/>
    <x v="61"/>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1"/>
    <x v="11"/>
    <x v="61"/>
    <s v="2.3 - MATERIALES Y SUMINISTROS"/>
    <s v="2.3.7 - COMBUSTIBLES, LUBRICANTES, PRODUCTOS QUÍMICOS Y CONEXOS"/>
    <s v="N"/>
    <s v="00 - N/A"/>
    <s v="10 - FONDO GENERAL"/>
    <s v="(en blanco)"/>
    <s v="99 - MULTIPROVINCIAL"/>
    <n v="2800000"/>
    <n v="1500000"/>
  </r>
  <r>
    <s v="2024"/>
    <x v="0"/>
    <x v="0"/>
    <x v="0"/>
    <x v="0"/>
    <s v="2 - Poder Ejecutivo"/>
    <s v="0211 - MINISTERIO DE OBRAS PÚBLICAS Y COMUNICACIONES"/>
    <s v="0010 - COMISION PRESIDENCIAL PARA LA MODERNIZACION Y SEGURIDAD PORTUARIAS"/>
    <x v="1"/>
    <x v="11"/>
    <x v="61"/>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1"/>
    <x v="11"/>
    <x v="59"/>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1"/>
    <x v="11"/>
    <x v="59"/>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1"/>
    <x v="11"/>
    <x v="59"/>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1"/>
    <x v="11"/>
    <x v="59"/>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1"/>
    <x v="11"/>
    <x v="59"/>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1"/>
    <x v="11"/>
    <x v="59"/>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10"/>
    <s v="2.1 - REMUNERACIONES Y CONTRIBUCIONES"/>
    <s v="2.1.1 - REMUNERACIONES"/>
    <s v="N"/>
    <s v="00 - N/A"/>
    <s v="10 - FONDO GENERAL"/>
    <s v="(en blanco)"/>
    <s v="99 - MULTIPROVINCIAL"/>
    <n v="3410000"/>
    <n v="390000"/>
  </r>
  <r>
    <s v="2024"/>
    <x v="0"/>
    <x v="0"/>
    <x v="0"/>
    <x v="0"/>
    <s v="2 - Poder Ejecutivo"/>
    <s v="0212 - MINISTERIO DE INDUSTRIA, COMERCIO Y MIPYMES (MICM)"/>
    <s v="0001 - MINISTERIO DE INDUSTRIA, COMERCIO y MIPYMES (MICM)"/>
    <x v="0"/>
    <x v="0"/>
    <x v="10"/>
    <s v="2.1 - REMUNERACIONES Y CONTRIBUCIONES"/>
    <s v="2.1.1 - REMUNERACIONES"/>
    <s v="N"/>
    <s v="00 - N/A"/>
    <s v="20 - FONDOS CON DESTINO ESPECÍFICO"/>
    <s v="(en blanco)"/>
    <s v="99 - MULTIPROVINCIAL"/>
    <n v="1571238"/>
    <n v="240000"/>
  </r>
  <r>
    <s v="2024"/>
    <x v="0"/>
    <x v="0"/>
    <x v="0"/>
    <x v="0"/>
    <s v="2 - Poder Ejecutivo"/>
    <s v="0212 - MINISTERIO DE INDUSTRIA, COMERCIO Y MIPYMES (MICM)"/>
    <s v="0001 - MINISTERIO DE INDUSTRIA, COMERCIO y MIPYMES (MICM)"/>
    <x v="0"/>
    <x v="0"/>
    <x v="10"/>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10"/>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10 - FONDO GENERAL"/>
    <s v="(en blanco)"/>
    <s v="99 - MULTIPROVINCIAL"/>
    <n v="538940"/>
    <n v="59105.4"/>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20 - FONDOS CON DESTINO ESPECÍFICO"/>
    <s v="(en blanco)"/>
    <s v="99 - MULTIPROVINCIAL"/>
    <n v="222725"/>
    <n v="36696"/>
  </r>
  <r>
    <s v="2024"/>
    <x v="0"/>
    <x v="0"/>
    <x v="0"/>
    <x v="0"/>
    <s v="2 - Poder Ejecutivo"/>
    <s v="0212 - MINISTERIO DE INDUSTRIA, COMERCIO Y MIPYMES (MICM)"/>
    <s v="0001 - MINISTERIO DE INDUSTRIA, COMERCIO y MIPYMES (MICM)"/>
    <x v="0"/>
    <x v="7"/>
    <x v="62"/>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7"/>
    <x v="62"/>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1"/>
    <x v="2"/>
    <x v="54"/>
    <s v="2.1 - REMUNERACIONES Y CONTRIBUCIONES"/>
    <s v="2.1.1 - REMUNERACIONES"/>
    <s v="N"/>
    <s v="00 - N/A"/>
    <s v="10 - FONDO GENERAL"/>
    <s v="(en blanco)"/>
    <s v="99 - MULTIPROVINCIAL"/>
    <n v="809086525"/>
    <n v="117199900.01000001"/>
  </r>
  <r>
    <s v="2024"/>
    <x v="0"/>
    <x v="0"/>
    <x v="0"/>
    <x v="0"/>
    <s v="2 - Poder Ejecutivo"/>
    <s v="0212 - MINISTERIO DE INDUSTRIA, COMERCIO Y MIPYMES (MICM)"/>
    <s v="0001 - MINISTERIO DE INDUSTRIA, COMERCIO y MIPYMES (MICM)"/>
    <x v="1"/>
    <x v="2"/>
    <x v="54"/>
    <s v="2.1 - REMUNERACIONES Y CONTRIBUCIONES"/>
    <s v="2.1.1 - REMUNERACIONES"/>
    <s v="N"/>
    <s v="00 - N/A"/>
    <s v="20 - FONDOS CON DESTINO ESPECÍFICO"/>
    <s v="(en blanco)"/>
    <s v="99 - MULTIPROVINCIAL"/>
    <n v="753319517"/>
    <n v="96471320.109999999"/>
  </r>
  <r>
    <s v="2024"/>
    <x v="0"/>
    <x v="0"/>
    <x v="0"/>
    <x v="0"/>
    <s v="2 - Poder Ejecutivo"/>
    <s v="0212 - MINISTERIO DE INDUSTRIA, COMERCIO Y MIPYMES (MICM)"/>
    <s v="0001 - MINISTERIO DE INDUSTRIA, COMERCIO y MIPYMES (MICM)"/>
    <x v="1"/>
    <x v="2"/>
    <x v="54"/>
    <s v="2.1 - REMUNERACIONES Y CONTRIBUCIONES"/>
    <s v="2.1.2 - SOBRESUELDOS"/>
    <s v="N"/>
    <s v="00 - N/A"/>
    <s v="10 - FONDO GENERAL"/>
    <s v="(en blanco)"/>
    <s v="99 - MULTIPROVINCIAL"/>
    <n v="159381546"/>
    <n v="896213.95000000007"/>
  </r>
  <r>
    <s v="2024"/>
    <x v="0"/>
    <x v="0"/>
    <x v="0"/>
    <x v="0"/>
    <s v="2 - Poder Ejecutivo"/>
    <s v="0212 - MINISTERIO DE INDUSTRIA, COMERCIO Y MIPYMES (MICM)"/>
    <s v="0001 - MINISTERIO DE INDUSTRIA, COMERCIO y MIPYMES (MICM)"/>
    <x v="1"/>
    <x v="2"/>
    <x v="54"/>
    <s v="2.1 - REMUNERACIONES Y CONTRIBUCIONES"/>
    <s v="2.1.2 - SOBRESUELDOS"/>
    <s v="N"/>
    <s v="00 - N/A"/>
    <s v="20 - FONDOS CON DESTINO ESPECÍFICO"/>
    <s v="(en blanco)"/>
    <s v="99 - MULTIPROVINCIAL"/>
    <n v="305781398"/>
    <n v="9670455.4400000013"/>
  </r>
  <r>
    <s v="2024"/>
    <x v="0"/>
    <x v="0"/>
    <x v="0"/>
    <x v="0"/>
    <s v="2 - Poder Ejecutivo"/>
    <s v="0212 - MINISTERIO DE INDUSTRIA, COMERCIO Y MIPYMES (MICM)"/>
    <s v="0001 - MINISTERIO DE INDUSTRIA, COMERCIO y MIPYMES (MICM)"/>
    <x v="1"/>
    <x v="2"/>
    <x v="54"/>
    <s v="2.1 - REMUNERACIONES Y CONTRIBUCIONES"/>
    <s v="2.1.3 - DIETAS Y GASTOS DE REPRESENTACIÓN"/>
    <s v="N"/>
    <s v="00 - N/A"/>
    <s v="10 - FONDO GENERAL"/>
    <s v="(en blanco)"/>
    <s v="99 - MULTIPROVINCIAL"/>
    <n v="2000000"/>
    <n v="76196.37999999999"/>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10 - FONDO GENERAL"/>
    <s v="(en blanco)"/>
    <s v="99 - MULTIPROVINCIAL"/>
    <n v="113318231"/>
    <n v="17586102.060000017"/>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20 - FONDOS CON DESTINO ESPECÍFICO"/>
    <s v="(en blanco)"/>
    <s v="99 - MULTIPROVINCIAL"/>
    <n v="97449721"/>
    <n v="14360162.169999987"/>
  </r>
  <r>
    <s v="2024"/>
    <x v="0"/>
    <x v="0"/>
    <x v="0"/>
    <x v="0"/>
    <s v="2 - Poder Ejecutivo"/>
    <s v="0212 - MINISTERIO DE INDUSTRIA, COMERCIO Y MIPYMES (MICM)"/>
    <s v="0001 - MINISTERIO DE INDUSTRIA, COMERCIO y MIPYMES (MICM)"/>
    <x v="1"/>
    <x v="2"/>
    <x v="54"/>
    <s v="2.2 - CONTRATACIÓN DE SERVICIOS"/>
    <s v="2.2.1 - SERVICIOS BÁSICOS"/>
    <s v="N"/>
    <s v="00 - N/A"/>
    <s v="10 - FONDO GENERAL"/>
    <s v="(en blanco)"/>
    <s v="99 - MULTIPROVINCIAL"/>
    <n v="43103210"/>
    <n v="7703589.4299999988"/>
  </r>
  <r>
    <s v="2024"/>
    <x v="0"/>
    <x v="0"/>
    <x v="0"/>
    <x v="0"/>
    <s v="2 - Poder Ejecutivo"/>
    <s v="0212 - MINISTERIO DE INDUSTRIA, COMERCIO Y MIPYMES (MICM)"/>
    <s v="0001 - MINISTERIO DE INDUSTRIA, COMERCIO y MIPYMES (MICM)"/>
    <x v="1"/>
    <x v="2"/>
    <x v="54"/>
    <s v="2.2 - CONTRATACIÓN DE SERVICIOS"/>
    <s v="2.2.1 - SERVICIOS BÁSICOS"/>
    <s v="N"/>
    <s v="00 - N/A"/>
    <s v="20 - FONDOS CON DESTINO ESPECÍFICO"/>
    <s v="(en blanco)"/>
    <s v="99 - MULTIPROVINCIAL"/>
    <n v="38100000"/>
    <n v="1203330.28"/>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10 - FONDO GENERAL"/>
    <s v="(en blanco)"/>
    <s v="99 - MULTIPROVINCIAL"/>
    <n v="62168795"/>
    <n v="7273166"/>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20 - FONDOS CON DESTINO ESPECÍFICO"/>
    <s v="(en blanco)"/>
    <s v="99 - MULTIPROVINCIAL"/>
    <n v="132050000"/>
    <n v="17844516.720000003"/>
  </r>
  <r>
    <s v="2024"/>
    <x v="0"/>
    <x v="0"/>
    <x v="0"/>
    <x v="0"/>
    <s v="2 - Poder Ejecutivo"/>
    <s v="0212 - MINISTERIO DE INDUSTRIA, COMERCIO Y MIPYMES (MICM)"/>
    <s v="0001 - MINISTERIO DE INDUSTRIA, COMERCIO y MIPYMES (MICM)"/>
    <x v="1"/>
    <x v="2"/>
    <x v="54"/>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1"/>
    <x v="2"/>
    <x v="54"/>
    <s v="2.2 - CONTRATACIÓN DE SERVICIOS"/>
    <s v="2.2.3 - VIÁTICOS"/>
    <s v="N"/>
    <s v="00 - N/A"/>
    <s v="20 - FONDOS CON DESTINO ESPECÍFICO"/>
    <s v="(en blanco)"/>
    <s v="99 - MULTIPROVINCIAL"/>
    <n v="24013162"/>
    <n v="6416214.8700000001"/>
  </r>
  <r>
    <s v="2024"/>
    <x v="0"/>
    <x v="0"/>
    <x v="0"/>
    <x v="0"/>
    <s v="2 - Poder Ejecutivo"/>
    <s v="0212 - MINISTERIO DE INDUSTRIA, COMERCIO Y MIPYMES (MICM)"/>
    <s v="0001 - MINISTERIO DE INDUSTRIA, COMERCIO y MIPYMES (MICM)"/>
    <x v="1"/>
    <x v="2"/>
    <x v="54"/>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1"/>
    <x v="2"/>
    <x v="54"/>
    <s v="2.2 - CONTRATACIÓN DE SERVICIOS"/>
    <s v="2.2.4 - TRANSPORTE Y ALMACENAJE"/>
    <s v="N"/>
    <s v="00 - N/A"/>
    <s v="20 - FONDOS CON DESTINO ESPECÍFICO"/>
    <s v="(en blanco)"/>
    <s v="99 - MULTIPROVINCIAL"/>
    <n v="17900000"/>
    <n v="1140372.45"/>
  </r>
  <r>
    <s v="2024"/>
    <x v="0"/>
    <x v="0"/>
    <x v="0"/>
    <x v="0"/>
    <s v="2 - Poder Ejecutivo"/>
    <s v="0212 - MINISTERIO DE INDUSTRIA, COMERCIO Y MIPYMES (MICM)"/>
    <s v="0001 - MINISTERIO DE INDUSTRIA, COMERCIO y MIPYMES (MICM)"/>
    <x v="1"/>
    <x v="2"/>
    <x v="54"/>
    <s v="2.2 - CONTRATACIÓN DE SERVICIOS"/>
    <s v="2.2.5 - ALQUILERES Y RENTAS"/>
    <s v="N"/>
    <s v="00 - N/A"/>
    <s v="10 - FONDO GENERAL"/>
    <s v="(en blanco)"/>
    <s v="99 - MULTIPROVINCIAL"/>
    <n v="3460000"/>
    <n v="262790.28000000003"/>
  </r>
  <r>
    <s v="2024"/>
    <x v="0"/>
    <x v="0"/>
    <x v="0"/>
    <x v="0"/>
    <s v="2 - Poder Ejecutivo"/>
    <s v="0212 - MINISTERIO DE INDUSTRIA, COMERCIO Y MIPYMES (MICM)"/>
    <s v="0001 - MINISTERIO DE INDUSTRIA, COMERCIO y MIPYMES (MICM)"/>
    <x v="1"/>
    <x v="2"/>
    <x v="54"/>
    <s v="2.2 - CONTRATACIÓN DE SERVICIOS"/>
    <s v="2.2.5 - ALQUILERES Y RENTAS"/>
    <s v="N"/>
    <s v="00 - N/A"/>
    <s v="20 - FONDOS CON DESTINO ESPECÍFICO"/>
    <s v="(en blanco)"/>
    <s v="99 - MULTIPROVINCIAL"/>
    <n v="270942806"/>
    <n v="59595979.349999994"/>
  </r>
  <r>
    <s v="2024"/>
    <x v="0"/>
    <x v="0"/>
    <x v="0"/>
    <x v="0"/>
    <s v="2 - Poder Ejecutivo"/>
    <s v="0212 - MINISTERIO DE INDUSTRIA, COMERCIO Y MIPYMES (MICM)"/>
    <s v="0001 - MINISTERIO DE INDUSTRIA, COMERCIO y MIPYMES (MICM)"/>
    <x v="1"/>
    <x v="2"/>
    <x v="54"/>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1"/>
    <x v="2"/>
    <x v="54"/>
    <s v="2.2 - CONTRATACIÓN DE SERVICIOS"/>
    <s v="2.2.6 - SEGUROS"/>
    <s v="N"/>
    <s v="00 - N/A"/>
    <s v="20 - FONDOS CON DESTINO ESPECÍFICO"/>
    <s v="(en blanco)"/>
    <s v="99 - MULTIPROVINCIAL"/>
    <n v="52000000"/>
    <n v="10967327.190000001"/>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10 - FONDO GENERAL"/>
    <s v="(en blanco)"/>
    <s v="99 - MULTIPROVINCIAL"/>
    <n v="14023230"/>
    <n v="654774.44999999995"/>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20 - FONDOS CON DESTINO ESPECÍFICO"/>
    <s v="(en blanco)"/>
    <s v="99 - MULTIPROVINCIAL"/>
    <n v="34850000"/>
    <n v="1116125.48"/>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10 - FONDO GENERAL"/>
    <s v="(en blanco)"/>
    <s v="99 - MULTIPROVINCIAL"/>
    <n v="45346140"/>
    <n v="4541131.6500000004"/>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20 - FONDOS CON DESTINO ESPECÍFICO"/>
    <s v="(en blanco)"/>
    <s v="99 - MULTIPROVINCIAL"/>
    <n v="718153308"/>
    <n v="6288865.2899999991"/>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20 - FONDOS CON DESTINO ESPECÍFICO"/>
    <s v="(en blanco)"/>
    <s v="99 - MULTIPROVINCIAL"/>
    <n v="89800000"/>
    <n v="8771040.1300000008"/>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10 - FONDO GENERAL"/>
    <s v="(en blanco)"/>
    <s v="99 - MULTIPROVINCIAL"/>
    <n v="3750000"/>
    <n v="3850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20 - FONDOS CON DESTINO ESPECÍFICO"/>
    <s v="(en blanco)"/>
    <s v="99 - MULTIPROVINCIAL"/>
    <n v="11900000"/>
    <n v="944847.76"/>
  </r>
  <r>
    <s v="2024"/>
    <x v="0"/>
    <x v="0"/>
    <x v="0"/>
    <x v="0"/>
    <s v="2 - Poder Ejecutivo"/>
    <s v="0212 - MINISTERIO DE INDUSTRIA, COMERCIO Y MIPYMES (MICM)"/>
    <s v="0001 - MINISTERIO DE INDUSTRIA, COMERCIO y MIPYMES (MICM)"/>
    <x v="1"/>
    <x v="2"/>
    <x v="54"/>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1"/>
    <x v="2"/>
    <x v="54"/>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1"/>
    <x v="2"/>
    <x v="54"/>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1"/>
    <x v="2"/>
    <x v="54"/>
    <s v="2.3 - MATERIALES Y SUMINISTROS"/>
    <s v="2.3.3 - PAPEL, CARTÓN E IMPRESOS"/>
    <s v="N"/>
    <s v="00 - N/A"/>
    <s v="20 - FONDOS CON DESTINO ESPECÍFICO"/>
    <s v="(en blanco)"/>
    <s v="99 - MULTIPROVINCIAL"/>
    <n v="32264000"/>
    <n v="2733575.5300000003"/>
  </r>
  <r>
    <s v="2024"/>
    <x v="0"/>
    <x v="0"/>
    <x v="0"/>
    <x v="0"/>
    <s v="2 - Poder Ejecutivo"/>
    <s v="0212 - MINISTERIO DE INDUSTRIA, COMERCIO Y MIPYMES (MICM)"/>
    <s v="0001 - MINISTERIO DE INDUSTRIA, COMERCIO y MIPYMES (MICM)"/>
    <x v="1"/>
    <x v="2"/>
    <x v="54"/>
    <s v="2.3 - MATERIALES Y SUMINISTROS"/>
    <s v="2.3.4 - PRODUCTOS FARMACÉUTICOS"/>
    <s v="N"/>
    <s v="00 - N/A"/>
    <s v="20 - FONDOS CON DESTINO ESPECÍFICO"/>
    <s v="(en blanco)"/>
    <s v="99 - MULTIPROVINCIAL"/>
    <n v="2000000"/>
    <n v="364377.59999999998"/>
  </r>
  <r>
    <s v="2024"/>
    <x v="0"/>
    <x v="0"/>
    <x v="0"/>
    <x v="0"/>
    <s v="2 - Poder Ejecutivo"/>
    <s v="0212 - MINISTERIO DE INDUSTRIA, COMERCIO Y MIPYMES (MICM)"/>
    <s v="0001 - MINISTERIO DE INDUSTRIA, COMERCIO y MIPYMES (MICM)"/>
    <x v="1"/>
    <x v="2"/>
    <x v="54"/>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1"/>
    <x v="2"/>
    <x v="54"/>
    <s v="2.3 - MATERIALES Y SUMINISTROS"/>
    <s v="2.3.5 - CUERO, CAUCHO Y PLÁSTICO"/>
    <s v="N"/>
    <s v="00 - N/A"/>
    <s v="20 - FONDOS CON DESTINO ESPECÍFICO"/>
    <s v="(en blanco)"/>
    <s v="99 - MULTIPROVINCIAL"/>
    <n v="3220000"/>
    <n v="265572.40000000002"/>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20 - FONDOS CON DESTINO ESPECÍFICO"/>
    <s v="(en blanco)"/>
    <s v="99 - MULTIPROVINCIAL"/>
    <n v="55028200"/>
    <n v="5119561.38"/>
  </r>
  <r>
    <s v="2024"/>
    <x v="0"/>
    <x v="0"/>
    <x v="0"/>
    <x v="0"/>
    <s v="2 - Poder Ejecutivo"/>
    <s v="0212 - MINISTERIO DE INDUSTRIA, COMERCIO Y MIPYMES (MICM)"/>
    <s v="0001 - MINISTERIO DE INDUSTRIA, COMERCIO y MIPYMES (MICM)"/>
    <x v="1"/>
    <x v="2"/>
    <x v="54"/>
    <s v="2.3 - MATERIALES Y SUMINISTROS"/>
    <s v="2.3.9 - PRODUCTOS Y ÚTILES VARIOS"/>
    <s v="N"/>
    <s v="00 - N/A"/>
    <s v="10 - FONDO GENERAL"/>
    <s v="(en blanco)"/>
    <s v="99 - MULTIPROVINCIAL"/>
    <n v="10190719"/>
    <n v="257889.58"/>
  </r>
  <r>
    <s v="2024"/>
    <x v="0"/>
    <x v="0"/>
    <x v="0"/>
    <x v="0"/>
    <s v="2 - Poder Ejecutivo"/>
    <s v="0212 - MINISTERIO DE INDUSTRIA, COMERCIO Y MIPYMES (MICM)"/>
    <s v="0001 - MINISTERIO DE INDUSTRIA, COMERCIO y MIPYMES (MICM)"/>
    <x v="1"/>
    <x v="2"/>
    <x v="54"/>
    <s v="2.3 - MATERIALES Y SUMINISTROS"/>
    <s v="2.3.9 - PRODUCTOS Y ÚTILES VARIOS"/>
    <s v="N"/>
    <s v="00 - N/A"/>
    <s v="20 - FONDOS CON DESTINO ESPECÍFICO"/>
    <s v="(en blanco)"/>
    <s v="99 - MULTIPROVINCIAL"/>
    <n v="855427410"/>
    <n v="161009.96"/>
  </r>
  <r>
    <s v="2024"/>
    <x v="0"/>
    <x v="0"/>
    <x v="0"/>
    <x v="0"/>
    <s v="2 - Poder Ejecutivo"/>
    <s v="0212 - MINISTERIO DE INDUSTRIA, COMERCIO Y MIPYMES (MICM)"/>
    <s v="0001 - MINISTERIO DE INDUSTRIA, COMERCIO y MIPYMES (MICM)"/>
    <x v="1"/>
    <x v="16"/>
    <x v="63"/>
    <s v="2.1 - REMUNERACIONES Y CONTRIBUCIONES"/>
    <s v="2.1.1 - REMUNERACIONES"/>
    <s v="N"/>
    <s v="00 - N/A"/>
    <s v="10 - FONDO GENERAL"/>
    <s v="(en blanco)"/>
    <s v="99 - MULTIPROVINCIAL"/>
    <n v="179254887"/>
    <n v="37427438.310000002"/>
  </r>
  <r>
    <s v="2024"/>
    <x v="0"/>
    <x v="0"/>
    <x v="0"/>
    <x v="0"/>
    <s v="2 - Poder Ejecutivo"/>
    <s v="0212 - MINISTERIO DE INDUSTRIA, COMERCIO Y MIPYMES (MICM)"/>
    <s v="0001 - MINISTERIO DE INDUSTRIA, COMERCIO y MIPYMES (MICM)"/>
    <x v="1"/>
    <x v="16"/>
    <x v="63"/>
    <s v="2.1 - REMUNERACIONES Y CONTRIBUCIONES"/>
    <s v="2.1.1 - REMUNERACIONES"/>
    <s v="N"/>
    <s v="00 - N/A"/>
    <s v="20 - FONDOS CON DESTINO ESPECÍFICO"/>
    <s v="(en blanco)"/>
    <s v="99 - MULTIPROVINCIAL"/>
    <n v="60199048"/>
    <n v="5517792.5"/>
  </r>
  <r>
    <s v="2024"/>
    <x v="0"/>
    <x v="0"/>
    <x v="0"/>
    <x v="0"/>
    <s v="2 - Poder Ejecutivo"/>
    <s v="0212 - MINISTERIO DE INDUSTRIA, COMERCIO Y MIPYMES (MICM)"/>
    <s v="0001 - MINISTERIO DE INDUSTRIA, COMERCIO y MIPYMES (MICM)"/>
    <x v="1"/>
    <x v="16"/>
    <x v="63"/>
    <s v="2.1 - REMUNERACIONES Y CONTRIBUCIONES"/>
    <s v="2.1.2 - SOBRESUELDOS"/>
    <s v="N"/>
    <s v="00 - N/A"/>
    <s v="10 - FONDO GENERAL"/>
    <s v="(en blanco)"/>
    <s v="99 - MULTIPROVINCIAL"/>
    <n v="41008418"/>
    <n v="7983880.9800000004"/>
  </r>
  <r>
    <s v="2024"/>
    <x v="0"/>
    <x v="0"/>
    <x v="0"/>
    <x v="0"/>
    <s v="2 - Poder Ejecutivo"/>
    <s v="0212 - MINISTERIO DE INDUSTRIA, COMERCIO Y MIPYMES (MICM)"/>
    <s v="0001 - MINISTERIO DE INDUSTRIA, COMERCIO y MIPYMES (MICM)"/>
    <x v="1"/>
    <x v="16"/>
    <x v="63"/>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10 - FONDO GENERAL"/>
    <s v="(en blanco)"/>
    <s v="99 - MULTIPROVINCIAL"/>
    <n v="6385003"/>
    <n v="982578.87"/>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20 - FONDOS CON DESTINO ESPECÍFICO"/>
    <s v="(en blanco)"/>
    <s v="99 - MULTIPROVINCIAL"/>
    <n v="9533433"/>
    <n v="834171.07000000007"/>
  </r>
  <r>
    <s v="2024"/>
    <x v="0"/>
    <x v="0"/>
    <x v="0"/>
    <x v="0"/>
    <s v="2 - Poder Ejecutivo"/>
    <s v="0212 - MINISTERIO DE INDUSTRIA, COMERCIO Y MIPYMES (MICM)"/>
    <s v="0001 - MINISTERIO DE INDUSTRIA, COMERCIO y MIPYMES (MICM)"/>
    <x v="1"/>
    <x v="16"/>
    <x v="63"/>
    <s v="2.2 - CONTRATACIÓN DE SERVICIOS"/>
    <s v="2.2.1 - SERVICIOS BÁSICOS"/>
    <s v="N"/>
    <s v="00 - N/A"/>
    <s v="10 - FONDO GENERAL"/>
    <s v="(en blanco)"/>
    <s v="99 - MULTIPROVINCIAL"/>
    <n v="5280000"/>
    <n v="952999.63"/>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10 - FONDO GENERAL"/>
    <s v="(en blanco)"/>
    <s v="99 - MULTIPROVINCIAL"/>
    <n v="597264"/>
    <n v="481959.2"/>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20 - FONDOS CON DESTINO ESPECÍFICO"/>
    <s v="(en blanco)"/>
    <s v="99 - MULTIPROVINCIAL"/>
    <n v="1200000"/>
    <n v="873830"/>
  </r>
  <r>
    <s v="2024"/>
    <x v="0"/>
    <x v="0"/>
    <x v="0"/>
    <x v="0"/>
    <s v="2 - Poder Ejecutivo"/>
    <s v="0212 - MINISTERIO DE INDUSTRIA, COMERCIO Y MIPYMES (MICM)"/>
    <s v="0001 - MINISTERIO DE INDUSTRIA, COMERCIO y MIPYMES (MICM)"/>
    <x v="1"/>
    <x v="16"/>
    <x v="63"/>
    <s v="2.2 - CONTRATACIÓN DE SERVICIOS"/>
    <s v="2.2.3 - VIÁTICOS"/>
    <s v="N"/>
    <s v="00 - N/A"/>
    <s v="10 - FONDO GENERAL"/>
    <s v="(en blanco)"/>
    <s v="99 - MULTIPROVINCIAL"/>
    <n v="24859200"/>
    <n v="4338240"/>
  </r>
  <r>
    <s v="2024"/>
    <x v="0"/>
    <x v="0"/>
    <x v="0"/>
    <x v="0"/>
    <s v="2 - Poder Ejecutivo"/>
    <s v="0212 - MINISTERIO DE INDUSTRIA, COMERCIO Y MIPYMES (MICM)"/>
    <s v="0001 - MINISTERIO DE INDUSTRIA, COMERCIO y MIPYMES (MICM)"/>
    <x v="1"/>
    <x v="16"/>
    <x v="63"/>
    <s v="2.2 - CONTRATACIÓN DE SERVICIOS"/>
    <s v="2.2.3 - VIÁTICOS"/>
    <s v="N"/>
    <s v="00 - N/A"/>
    <s v="20 - FONDOS CON DESTINO ESPECÍFICO"/>
    <s v="(en blanco)"/>
    <s v="99 - MULTIPROVINCIAL"/>
    <n v="2000000"/>
    <n v="7300"/>
  </r>
  <r>
    <s v="2024"/>
    <x v="0"/>
    <x v="0"/>
    <x v="0"/>
    <x v="0"/>
    <s v="2 - Poder Ejecutivo"/>
    <s v="0212 - MINISTERIO DE INDUSTRIA, COMERCIO Y MIPYMES (MICM)"/>
    <s v="0001 - MINISTERIO DE INDUSTRIA, COMERCIO y MIPYMES (MICM)"/>
    <x v="1"/>
    <x v="16"/>
    <x v="63"/>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1"/>
    <x v="16"/>
    <x v="63"/>
    <s v="2.2 - CONTRATACIÓN DE SERVICIOS"/>
    <s v="2.2.5 - ALQUILERES Y RENTAS"/>
    <s v="N"/>
    <s v="00 - N/A"/>
    <s v="10 - FONDO GENERAL"/>
    <s v="(en blanco)"/>
    <s v="99 - MULTIPROVINCIAL"/>
    <n v="1750000"/>
    <n v="562221.88"/>
  </r>
  <r>
    <s v="2024"/>
    <x v="0"/>
    <x v="0"/>
    <x v="0"/>
    <x v="0"/>
    <s v="2 - Poder Ejecutivo"/>
    <s v="0212 - MINISTERIO DE INDUSTRIA, COMERCIO Y MIPYMES (MICM)"/>
    <s v="0001 - MINISTERIO DE INDUSTRIA, COMERCIO y MIPYMES (MICM)"/>
    <x v="1"/>
    <x v="16"/>
    <x v="63"/>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1"/>
    <x v="16"/>
    <x v="63"/>
    <s v="2.2 - CONTRATACIÓN DE SERVICIOS"/>
    <s v="2.2.7 - SERVICIOS DE CONSERVACIÓN, REPARACIONES MENORES E INSTALACIONES TEMPORALES"/>
    <s v="N"/>
    <s v="00 - N/A"/>
    <s v="10 - FONDO GENERAL"/>
    <s v="(en blanco)"/>
    <s v="99 - MULTIPROVINCIAL"/>
    <n v="1000000"/>
    <n v="799923.13"/>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10 - FONDO GENERAL"/>
    <s v="(en blanco)"/>
    <s v="99 - MULTIPROVINCIAL"/>
    <n v="145000"/>
    <n v="120000.1"/>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20 - FONDOS CON DESTINO ESPECÍFICO"/>
    <s v="(en blanco)"/>
    <s v="99 - MULTIPROVINCIAL"/>
    <n v="108472623"/>
    <n v="29639500"/>
  </r>
  <r>
    <s v="2024"/>
    <x v="0"/>
    <x v="0"/>
    <x v="0"/>
    <x v="0"/>
    <s v="2 - Poder Ejecutivo"/>
    <s v="0212 - MINISTERIO DE INDUSTRIA, COMERCIO Y MIPYMES (MICM)"/>
    <s v="0001 - MINISTERIO DE INDUSTRIA, COMERCIO y MIPYMES (MICM)"/>
    <x v="1"/>
    <x v="16"/>
    <x v="63"/>
    <s v="2.2 - CONTRATACIÓN DE SERVICIOS"/>
    <s v="2.2.9 - OTRAS CONTRATACIONES DE SERVICIOS"/>
    <s v="N"/>
    <s v="00 - N/A"/>
    <s v="10 - FONDO GENERAL"/>
    <s v="(en blanco)"/>
    <s v="99 - MULTIPROVINCIAL"/>
    <n v="300000"/>
    <n v="188800"/>
  </r>
  <r>
    <s v="2024"/>
    <x v="0"/>
    <x v="0"/>
    <x v="0"/>
    <x v="0"/>
    <s v="2 - Poder Ejecutivo"/>
    <s v="0212 - MINISTERIO DE INDUSTRIA, COMERCIO Y MIPYMES (MICM)"/>
    <s v="0001 - MINISTERIO DE INDUSTRIA, COMERCIO y MIPYMES (MICM)"/>
    <x v="1"/>
    <x v="16"/>
    <x v="63"/>
    <s v="2.3 - MATERIALES Y SUMINISTROS"/>
    <s v="2.3.1 - ALIMENTOS Y PRODUCTOS AGROFORESTALES"/>
    <s v="N"/>
    <s v="00 - N/A"/>
    <s v="10 - FONDO GENERAL"/>
    <s v="(en blanco)"/>
    <s v="99 - MULTIPROVINCIAL"/>
    <n v="35450000"/>
    <n v="8920915"/>
  </r>
  <r>
    <s v="2024"/>
    <x v="0"/>
    <x v="0"/>
    <x v="0"/>
    <x v="0"/>
    <s v="2 - Poder Ejecutivo"/>
    <s v="0212 - MINISTERIO DE INDUSTRIA, COMERCIO Y MIPYMES (MICM)"/>
    <s v="0001 - MINISTERIO DE INDUSTRIA, COMERCIO y MIPYMES (MICM)"/>
    <x v="1"/>
    <x v="16"/>
    <x v="63"/>
    <s v="2.3 - MATERIALES Y SUMINISTROS"/>
    <s v="2.3.2 - TEXTILES Y VESTUARIOS"/>
    <s v="N"/>
    <s v="00 - N/A"/>
    <s v="10 - FONDO GENERAL"/>
    <s v="(en blanco)"/>
    <s v="99 - MULTIPROVINCIAL"/>
    <n v="3300000"/>
    <n v="1758925.4300000002"/>
  </r>
  <r>
    <s v="2024"/>
    <x v="0"/>
    <x v="0"/>
    <x v="0"/>
    <x v="0"/>
    <s v="2 - Poder Ejecutivo"/>
    <s v="0212 - MINISTERIO DE INDUSTRIA, COMERCIO Y MIPYMES (MICM)"/>
    <s v="0001 - MINISTERIO DE INDUSTRIA, COMERCIO y MIPYMES (MICM)"/>
    <x v="1"/>
    <x v="16"/>
    <x v="63"/>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1"/>
    <x v="16"/>
    <x v="63"/>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1"/>
    <x v="16"/>
    <x v="63"/>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1"/>
    <x v="16"/>
    <x v="63"/>
    <s v="2.3 - MATERIALES Y SUMINISTROS"/>
    <s v="2.3.6 - PRODUCTOS DE MINERALES, METÁLICOS Y NO METÁLICOS"/>
    <s v="N"/>
    <s v="00 - N/A"/>
    <s v="10 - FONDO GENERAL"/>
    <s v="(en blanco)"/>
    <s v="99 - MULTIPROVINCIAL"/>
    <n v="1130000"/>
    <n v="95957.95"/>
  </r>
  <r>
    <s v="2024"/>
    <x v="0"/>
    <x v="0"/>
    <x v="0"/>
    <x v="0"/>
    <s v="2 - Poder Ejecutivo"/>
    <s v="0212 - MINISTERIO DE INDUSTRIA, COMERCIO Y MIPYMES (MICM)"/>
    <s v="0001 - MINISTERIO DE INDUSTRIA, COMERCIO y MIPYMES (MICM)"/>
    <x v="1"/>
    <x v="16"/>
    <x v="63"/>
    <s v="2.3 - MATERIALES Y SUMINISTROS"/>
    <s v="2.3.7 - COMBUSTIBLES, LUBRICANTES, PRODUCTOS QUÍMICOS Y CONEXOS"/>
    <s v="N"/>
    <s v="00 - N/A"/>
    <s v="10 - FONDO GENERAL"/>
    <s v="(en blanco)"/>
    <s v="99 - MULTIPROVINCIAL"/>
    <n v="13288000"/>
    <n v="332505.06"/>
  </r>
  <r>
    <s v="2024"/>
    <x v="0"/>
    <x v="0"/>
    <x v="0"/>
    <x v="0"/>
    <s v="2 - Poder Ejecutivo"/>
    <s v="0212 - MINISTERIO DE INDUSTRIA, COMERCIO Y MIPYMES (MICM)"/>
    <s v="0001 - MINISTERIO DE INDUSTRIA, COMERCIO y MIPYMES (MICM)"/>
    <x v="1"/>
    <x v="16"/>
    <x v="63"/>
    <s v="2.3 - MATERIALES Y SUMINISTROS"/>
    <s v="2.3.9 - PRODUCTOS Y ÚTILES VARIOS"/>
    <s v="N"/>
    <s v="00 - N/A"/>
    <s v="10 - FONDO GENERAL"/>
    <s v="(en blanco)"/>
    <s v="99 - MULTIPROVINCIAL"/>
    <n v="3013536"/>
    <n v="58932.619999999995"/>
  </r>
  <r>
    <s v="2024"/>
    <x v="0"/>
    <x v="0"/>
    <x v="0"/>
    <x v="0"/>
    <s v="2 - Poder Ejecutivo"/>
    <s v="0212 - MINISTERIO DE INDUSTRIA, COMERCIO Y MIPYMES (MICM)"/>
    <s v="0007 - INDUSTRIA NACIONAL DE LA AGUJA"/>
    <x v="1"/>
    <x v="2"/>
    <x v="3"/>
    <s v="2.1 - REMUNERACIONES Y CONTRIBUCIONES"/>
    <s v="2.1.1 - REMUNERACIONES"/>
    <s v="N"/>
    <s v="00 - N/A"/>
    <s v="10 - FONDO GENERAL"/>
    <s v="(en blanco)"/>
    <s v="99 - MULTIPROVINCIAL"/>
    <n v="90914000"/>
    <n v="13663680.16"/>
  </r>
  <r>
    <s v="2024"/>
    <x v="0"/>
    <x v="0"/>
    <x v="0"/>
    <x v="0"/>
    <s v="2 - Poder Ejecutivo"/>
    <s v="0212 - MINISTERIO DE INDUSTRIA, COMERCIO Y MIPYMES (MICM)"/>
    <s v="0007 - INDUSTRIA NACIONAL DE LA AGUJA"/>
    <x v="1"/>
    <x v="2"/>
    <x v="3"/>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1"/>
    <x v="2"/>
    <x v="3"/>
    <s v="2.1 - REMUNERACIONES Y CONTRIBUCIONES"/>
    <s v="2.1.2 - SOBRESUELDOS"/>
    <s v="N"/>
    <s v="00 - N/A"/>
    <s v="10 - FONDO GENERAL"/>
    <s v="(en blanco)"/>
    <s v="99 - MULTIPROVINCIAL"/>
    <n v="18066200"/>
    <n v="447000"/>
  </r>
  <r>
    <s v="2024"/>
    <x v="0"/>
    <x v="0"/>
    <x v="0"/>
    <x v="0"/>
    <s v="2 - Poder Ejecutivo"/>
    <s v="0212 - MINISTERIO DE INDUSTRIA, COMERCIO Y MIPYMES (MICM)"/>
    <s v="0007 - INDUSTRIA NACIONAL DE LA AGUJA"/>
    <x v="1"/>
    <x v="2"/>
    <x v="3"/>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1"/>
    <x v="2"/>
    <x v="3"/>
    <s v="2.1 - REMUNERACIONES Y CONTRIBUCIONES"/>
    <s v="2.1.5 - CONTRIBUCIONES A LA SEGURIDAD SOCIAL"/>
    <s v="N"/>
    <s v="00 - N/A"/>
    <s v="10 - FONDO GENERAL"/>
    <s v="(en blanco)"/>
    <s v="99 - MULTIPROVINCIAL"/>
    <n v="12555000"/>
    <n v="2081232.41"/>
  </r>
  <r>
    <s v="2024"/>
    <x v="0"/>
    <x v="0"/>
    <x v="0"/>
    <x v="0"/>
    <s v="2 - Poder Ejecutivo"/>
    <s v="0212 - MINISTERIO DE INDUSTRIA, COMERCIO Y MIPYMES (MICM)"/>
    <s v="0007 - INDUSTRIA NACIONAL DE LA AGUJA"/>
    <x v="1"/>
    <x v="2"/>
    <x v="3"/>
    <s v="2.2 - CONTRATACIÓN DE SERVICIOS"/>
    <s v="2.2.1 - SERVICIOS BÁSICOS"/>
    <s v="N"/>
    <s v="00 - N/A"/>
    <s v="10 - FONDO GENERAL"/>
    <s v="(en blanco)"/>
    <s v="99 - MULTIPROVINCIAL"/>
    <n v="6440000"/>
    <n v="1131561.1100000001"/>
  </r>
  <r>
    <s v="2024"/>
    <x v="0"/>
    <x v="0"/>
    <x v="0"/>
    <x v="0"/>
    <s v="2 - Poder Ejecutivo"/>
    <s v="0212 - MINISTERIO DE INDUSTRIA, COMERCIO Y MIPYMES (MICM)"/>
    <s v="0007 - INDUSTRIA NACIONAL DE LA AGUJA"/>
    <x v="1"/>
    <x v="2"/>
    <x v="3"/>
    <s v="2.2 - CONTRATACIÓN DE SERVICIOS"/>
    <s v="2.2.2 - PUBLICIDAD, IMPRESIÓN Y ENCUADERNACIÓN"/>
    <s v="N"/>
    <s v="00 - N/A"/>
    <s v="10 - FONDO GENERAL"/>
    <s v="(en blanco)"/>
    <s v="99 - MULTIPROVINCIAL"/>
    <n v="1750000"/>
    <n v="90000"/>
  </r>
  <r>
    <s v="2024"/>
    <x v="0"/>
    <x v="0"/>
    <x v="0"/>
    <x v="0"/>
    <s v="2 - Poder Ejecutivo"/>
    <s v="0212 - MINISTERIO DE INDUSTRIA, COMERCIO Y MIPYMES (MICM)"/>
    <s v="0007 - INDUSTRIA NACIONAL DE LA AGUJA"/>
    <x v="1"/>
    <x v="2"/>
    <x v="3"/>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1"/>
    <x v="2"/>
    <x v="3"/>
    <s v="2.2 - CONTRATACIÓN DE SERVICIOS"/>
    <s v="2.2.3 - VIÁTICOS"/>
    <s v="N"/>
    <s v="00 - N/A"/>
    <s v="10 - FONDO GENERAL"/>
    <s v="(en blanco)"/>
    <s v="99 - MULTIPROVINCIAL"/>
    <n v="2900000"/>
    <n v="724450"/>
  </r>
  <r>
    <s v="2024"/>
    <x v="0"/>
    <x v="0"/>
    <x v="0"/>
    <x v="0"/>
    <s v="2 - Poder Ejecutivo"/>
    <s v="0212 - MINISTERIO DE INDUSTRIA, COMERCIO Y MIPYMES (MICM)"/>
    <s v="0007 - INDUSTRIA NACIONAL DE LA AGUJA"/>
    <x v="1"/>
    <x v="2"/>
    <x v="3"/>
    <s v="2.2 - CONTRATACIÓN DE SERVICIOS"/>
    <s v="2.2.5 - ALQUILERES Y RENTAS"/>
    <s v="N"/>
    <s v="00 - N/A"/>
    <s v="10 - FONDO GENERAL"/>
    <s v="(en blanco)"/>
    <s v="99 - MULTIPROVINCIAL"/>
    <n v="5784000"/>
    <n v="994073.86"/>
  </r>
  <r>
    <s v="2024"/>
    <x v="0"/>
    <x v="0"/>
    <x v="0"/>
    <x v="0"/>
    <s v="2 - Poder Ejecutivo"/>
    <s v="0212 - MINISTERIO DE INDUSTRIA, COMERCIO Y MIPYMES (MICM)"/>
    <s v="0007 - INDUSTRIA NACIONAL DE LA AGUJA"/>
    <x v="1"/>
    <x v="2"/>
    <x v="3"/>
    <s v="2.2 - CONTRATACIÓN DE SERVICIOS"/>
    <s v="2.2.6 - SEGUROS"/>
    <s v="N"/>
    <s v="00 - N/A"/>
    <s v="10 - FONDO GENERAL"/>
    <s v="(en blanco)"/>
    <s v="99 - MULTIPROVINCIAL"/>
    <n v="1720000"/>
    <n v="555497.53"/>
  </r>
  <r>
    <s v="2024"/>
    <x v="0"/>
    <x v="0"/>
    <x v="0"/>
    <x v="0"/>
    <s v="2 - Poder Ejecutivo"/>
    <s v="0212 - MINISTERIO DE INDUSTRIA, COMERCIO Y MIPYMES (MICM)"/>
    <s v="0007 - INDUSTRIA NACIONAL DE LA AGUJA"/>
    <x v="1"/>
    <x v="2"/>
    <x v="3"/>
    <s v="2.2 - CONTRATACIÓN DE SERVICIOS"/>
    <s v="2.2.7 - SERVICIOS DE CONSERVACIÓN, REPARACIONES MENORES E INSTALACIONES TEMPORALES"/>
    <s v="N"/>
    <s v="00 - N/A"/>
    <s v="10 - FONDO GENERAL"/>
    <s v="(en blanco)"/>
    <s v="99 - MULTIPROVINCIAL"/>
    <n v="4140000"/>
    <n v="928848.8"/>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10 - FONDO GENERAL"/>
    <s v="(en blanco)"/>
    <s v="99 - MULTIPROVINCIAL"/>
    <n v="12455000"/>
    <n v="270599.99"/>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1"/>
    <x v="2"/>
    <x v="3"/>
    <s v="2.2 - CONTRATACIÓN DE SERVICIOS"/>
    <s v="2.2.9 - OTRAS CONTRATACIONES DE SERVICIOS"/>
    <s v="N"/>
    <s v="00 - N/A"/>
    <s v="10 - FONDO GENERAL"/>
    <s v="(en blanco)"/>
    <s v="99 - MULTIPROVINCIAL"/>
    <n v="3815000"/>
    <n v="83590"/>
  </r>
  <r>
    <s v="2024"/>
    <x v="0"/>
    <x v="0"/>
    <x v="0"/>
    <x v="0"/>
    <s v="2 - Poder Ejecutivo"/>
    <s v="0212 - MINISTERIO DE INDUSTRIA, COMERCIO Y MIPYMES (MICM)"/>
    <s v="0007 - INDUSTRIA NACIONAL DE LA AGUJA"/>
    <x v="1"/>
    <x v="2"/>
    <x v="3"/>
    <s v="2.3 - MATERIALES Y SUMINISTROS"/>
    <s v="2.3.1 - ALIMENTOS Y PRODUCTOS AGROFORESTALES"/>
    <s v="N"/>
    <s v="00 - N/A"/>
    <s v="10 - FONDO GENERAL"/>
    <s v="(en blanco)"/>
    <s v="99 - MULTIPROVINCIAL"/>
    <n v="350000"/>
    <n v="23328.6"/>
  </r>
  <r>
    <s v="2024"/>
    <x v="0"/>
    <x v="0"/>
    <x v="0"/>
    <x v="0"/>
    <s v="2 - Poder Ejecutivo"/>
    <s v="0212 - MINISTERIO DE INDUSTRIA, COMERCIO Y MIPYMES (MICM)"/>
    <s v="0007 - INDUSTRIA NACIONAL DE LA AGUJA"/>
    <x v="1"/>
    <x v="2"/>
    <x v="3"/>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1"/>
    <x v="2"/>
    <x v="3"/>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1"/>
    <x v="2"/>
    <x v="3"/>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1"/>
    <x v="2"/>
    <x v="3"/>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1"/>
    <x v="2"/>
    <x v="3"/>
    <s v="2.3 - MATERIALES Y SUMINISTROS"/>
    <s v="2.3.5 - CUERO, CAUCHO Y PLÁSTICO"/>
    <s v="N"/>
    <s v="00 - N/A"/>
    <s v="10 - FONDO GENERAL"/>
    <s v="(en blanco)"/>
    <s v="99 - MULTIPROVINCIAL"/>
    <n v="273300"/>
    <n v="88500"/>
  </r>
  <r>
    <s v="2024"/>
    <x v="0"/>
    <x v="0"/>
    <x v="0"/>
    <x v="0"/>
    <s v="2 - Poder Ejecutivo"/>
    <s v="0212 - MINISTERIO DE INDUSTRIA, COMERCIO Y MIPYMES (MICM)"/>
    <s v="0007 - INDUSTRIA NACIONAL DE LA AGUJA"/>
    <x v="1"/>
    <x v="2"/>
    <x v="3"/>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1"/>
    <x v="2"/>
    <x v="3"/>
    <s v="2.3 - MATERIALES Y SUMINISTROS"/>
    <s v="2.3.7 - COMBUSTIBLES, LUBRICANTES, PRODUCTOS QUÍMICOS Y CONEXOS"/>
    <s v="N"/>
    <s v="00 - N/A"/>
    <s v="10 - FONDO GENERAL"/>
    <s v="(en blanco)"/>
    <s v="99 - MULTIPROVINCIAL"/>
    <n v="6405000"/>
    <n v="1068000"/>
  </r>
  <r>
    <s v="2024"/>
    <x v="0"/>
    <x v="0"/>
    <x v="0"/>
    <x v="0"/>
    <s v="2 - Poder Ejecutivo"/>
    <s v="0212 - MINISTERIO DE INDUSTRIA, COMERCIO Y MIPYMES (MICM)"/>
    <s v="0007 - INDUSTRIA NACIONAL DE LA AGUJA"/>
    <x v="1"/>
    <x v="2"/>
    <x v="3"/>
    <s v="2.3 - MATERIALES Y SUMINISTROS"/>
    <s v="2.3.9 - PRODUCTOS Y ÚTILES VARIOS"/>
    <s v="N"/>
    <s v="00 - N/A"/>
    <s v="10 - FONDO GENERAL"/>
    <s v="(en blanco)"/>
    <s v="99 - MULTIPROVINCIAL"/>
    <n v="1800682"/>
    <n v="103172.58"/>
  </r>
  <r>
    <s v="2024"/>
    <x v="0"/>
    <x v="0"/>
    <x v="0"/>
    <x v="0"/>
    <s v="2 - Poder Ejecutivo"/>
    <s v="0212 - MINISTERIO DE INDUSTRIA, COMERCIO Y MIPYMES (MICM)"/>
    <s v="0007 - INDUSTRIA NACIONAL DE LA AGUJA"/>
    <x v="1"/>
    <x v="2"/>
    <x v="3"/>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1"/>
    <x v="2"/>
    <x v="54"/>
    <s v="2.1 - REMUNERACIONES Y CONTRIBUCIONES"/>
    <s v="2.1.1 - REMUNERACIONES"/>
    <s v="N"/>
    <s v="00 - N/A"/>
    <s v="10 - FONDO GENERAL"/>
    <s v="(en blanco)"/>
    <s v="99 - MULTIPROVINCIAL"/>
    <n v="79461850"/>
    <n v="11094204.57"/>
  </r>
  <r>
    <s v="2024"/>
    <x v="0"/>
    <x v="0"/>
    <x v="0"/>
    <x v="0"/>
    <s v="2 - Poder Ejecutivo"/>
    <s v="0212 - MINISTERIO DE INDUSTRIA, COMERCIO Y MIPYMES (MICM)"/>
    <s v="0008 - OFICINA NACIONAL DE DERECHO DE AUTOR"/>
    <x v="1"/>
    <x v="2"/>
    <x v="54"/>
    <s v="2.1 - REMUNERACIONES Y CONTRIBUCIONES"/>
    <s v="2.1.2 - SOBRESUELDOS"/>
    <s v="N"/>
    <s v="00 - N/A"/>
    <s v="10 - FONDO GENERAL"/>
    <s v="(en blanco)"/>
    <s v="99 - MULTIPROVINCIAL"/>
    <n v="16234900"/>
    <n v="621000"/>
  </r>
  <r>
    <s v="2024"/>
    <x v="0"/>
    <x v="0"/>
    <x v="0"/>
    <x v="0"/>
    <s v="2 - Poder Ejecutivo"/>
    <s v="0212 - MINISTERIO DE INDUSTRIA, COMERCIO Y MIPYMES (MICM)"/>
    <s v="0008 - OFICINA NACIONAL DE DERECHO DE AUTOR"/>
    <x v="1"/>
    <x v="2"/>
    <x v="54"/>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1"/>
    <x v="2"/>
    <x v="54"/>
    <s v="2.1 - REMUNERACIONES Y CONTRIBUCIONES"/>
    <s v="2.1.5 - CONTRIBUCIONES A LA SEGURIDAD SOCIAL"/>
    <s v="N"/>
    <s v="00 - N/A"/>
    <s v="10 - FONDO GENERAL"/>
    <s v="(en blanco)"/>
    <s v="99 - MULTIPROVINCIAL"/>
    <n v="11050637"/>
    <n v="1669589.5299999998"/>
  </r>
  <r>
    <s v="2024"/>
    <x v="0"/>
    <x v="0"/>
    <x v="0"/>
    <x v="0"/>
    <s v="2 - Poder Ejecutivo"/>
    <s v="0212 - MINISTERIO DE INDUSTRIA, COMERCIO Y MIPYMES (MICM)"/>
    <s v="0008 - OFICINA NACIONAL DE DERECHO DE AUTOR"/>
    <x v="1"/>
    <x v="2"/>
    <x v="54"/>
    <s v="2.2 - CONTRATACIÓN DE SERVICIOS"/>
    <s v="2.2.1 - SERVICIOS BÁSICOS"/>
    <s v="N"/>
    <s v="00 - N/A"/>
    <s v="10 - FONDO GENERAL"/>
    <s v="(en blanco)"/>
    <s v="99 - MULTIPROVINCIAL"/>
    <n v="3552000"/>
    <n v="935618.71"/>
  </r>
  <r>
    <s v="2024"/>
    <x v="0"/>
    <x v="0"/>
    <x v="0"/>
    <x v="0"/>
    <s v="2 - Poder Ejecutivo"/>
    <s v="0212 - MINISTERIO DE INDUSTRIA, COMERCIO Y MIPYMES (MICM)"/>
    <s v="0008 - OFICINA NACIONAL DE DERECHO DE AUTOR"/>
    <x v="1"/>
    <x v="2"/>
    <x v="54"/>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3 - VIÁTICOS"/>
    <s v="N"/>
    <s v="00 - N/A"/>
    <s v="10 - FONDO GENERAL"/>
    <s v="(en blanco)"/>
    <s v="99 - MULTIPROVINCIAL"/>
    <n v="1900000"/>
    <n v="102077.32"/>
  </r>
  <r>
    <s v="2024"/>
    <x v="0"/>
    <x v="0"/>
    <x v="0"/>
    <x v="0"/>
    <s v="2 - Poder Ejecutivo"/>
    <s v="0212 - MINISTERIO DE INDUSTRIA, COMERCIO Y MIPYMES (MICM)"/>
    <s v="0008 - OFICINA NACIONAL DE DERECHO DE AUTOR"/>
    <x v="1"/>
    <x v="2"/>
    <x v="54"/>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1"/>
    <x v="2"/>
    <x v="54"/>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1"/>
    <x v="2"/>
    <x v="54"/>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1"/>
    <x v="2"/>
    <x v="54"/>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1"/>
    <x v="2"/>
    <x v="54"/>
    <s v="2.2 - CONTRATACIÓN DE SERVICIOS"/>
    <s v="2.2.9 - OTRAS CONTRATACIONES DE SERVICIOS"/>
    <s v="N"/>
    <s v="00 - N/A"/>
    <s v="10 - FONDO GENERAL"/>
    <s v="(en blanco)"/>
    <s v="99 - MULTIPROVINCIAL"/>
    <n v="9680000"/>
    <n v="548954.97"/>
  </r>
  <r>
    <s v="2024"/>
    <x v="0"/>
    <x v="0"/>
    <x v="0"/>
    <x v="0"/>
    <s v="2 - Poder Ejecutivo"/>
    <s v="0212 - MINISTERIO DE INDUSTRIA, COMERCIO Y MIPYMES (MICM)"/>
    <s v="0008 - OFICINA NACIONAL DE DERECHO DE AUTOR"/>
    <x v="1"/>
    <x v="2"/>
    <x v="54"/>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1"/>
    <x v="2"/>
    <x v="54"/>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1"/>
    <x v="2"/>
    <x v="54"/>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1"/>
    <x v="2"/>
    <x v="54"/>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1"/>
    <x v="2"/>
    <x v="54"/>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1"/>
    <x v="2"/>
    <x v="54"/>
    <s v="2.3 - MATERIALES Y SUMINISTROS"/>
    <s v="2.3.7 - COMBUSTIBLES, LUBRICANTES, PRODUCTOS QUÍMICOS Y CONEXOS"/>
    <s v="N"/>
    <s v="00 - N/A"/>
    <s v="10 - FONDO GENERAL"/>
    <s v="(en blanco)"/>
    <s v="99 - MULTIPROVINCIAL"/>
    <n v="3410000"/>
    <n v="832500"/>
  </r>
  <r>
    <s v="2024"/>
    <x v="0"/>
    <x v="0"/>
    <x v="0"/>
    <x v="0"/>
    <s v="2 - Poder Ejecutivo"/>
    <s v="0212 - MINISTERIO DE INDUSTRIA, COMERCIO Y MIPYMES (MICM)"/>
    <s v="0008 - OFICINA NACIONAL DE DERECHO DE AUTOR"/>
    <x v="1"/>
    <x v="2"/>
    <x v="54"/>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1"/>
    <x v="2"/>
    <x v="54"/>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1"/>
    <x v="2"/>
    <x v="54"/>
    <s v="2.1 - REMUNERACIONES Y CONTRIBUCIONES"/>
    <s v="2.1.1 - REMUNERACIONES"/>
    <s v="N"/>
    <s v="00 - N/A"/>
    <s v="10 - FONDO GENERAL"/>
    <s v="(en blanco)"/>
    <s v="99 - MULTIPROVINCIAL"/>
    <n v="31712900"/>
    <n v="6727363.2700000005"/>
  </r>
  <r>
    <s v="2024"/>
    <x v="0"/>
    <x v="0"/>
    <x v="0"/>
    <x v="0"/>
    <s v="2 - Poder Ejecutivo"/>
    <s v="0212 - MINISTERIO DE INDUSTRIA, COMERCIO Y MIPYMES (MICM)"/>
    <s v="0009 - DIRECCION DE FOMENTO Y DESARROLLO DE LA ARTESANIA NACIONAL (FODEARTE)"/>
    <x v="1"/>
    <x v="2"/>
    <x v="54"/>
    <s v="2.1 - REMUNERACIONES Y CONTRIBUCIONES"/>
    <s v="2.1.2 - SOBRESUELDOS"/>
    <s v="N"/>
    <s v="00 - N/A"/>
    <s v="10 - FONDO GENERAL"/>
    <s v="(en blanco)"/>
    <s v="99 - MULTIPROVINCIAL"/>
    <n v="6480231"/>
    <n v="135000"/>
  </r>
  <r>
    <s v="2024"/>
    <x v="0"/>
    <x v="0"/>
    <x v="0"/>
    <x v="0"/>
    <s v="2 - Poder Ejecutivo"/>
    <s v="0212 - MINISTERIO DE INDUSTRIA, COMERCIO Y MIPYMES (MICM)"/>
    <s v="0009 - DIRECCION DE FOMENTO Y DESARROLLO DE LA ARTESANIA NACIONAL (FODEARTE)"/>
    <x v="1"/>
    <x v="2"/>
    <x v="54"/>
    <s v="2.1 - REMUNERACIONES Y CONTRIBUCIONES"/>
    <s v="2.1.5 - CONTRIBUCIONES A LA SEGURIDAD SOCIAL"/>
    <s v="N"/>
    <s v="00 - N/A"/>
    <s v="10 - FONDO GENERAL"/>
    <s v="(en blanco)"/>
    <s v="99 - MULTIPROVINCIAL"/>
    <n v="4453245"/>
    <n v="998621.07"/>
  </r>
  <r>
    <s v="2024"/>
    <x v="0"/>
    <x v="0"/>
    <x v="0"/>
    <x v="0"/>
    <s v="2 - Poder Ejecutivo"/>
    <s v="0212 - MINISTERIO DE INDUSTRIA, COMERCIO Y MIPYMES (MICM)"/>
    <s v="0009 - DIRECCION DE FOMENTO Y DESARROLLO DE LA ARTESANIA NACIONAL (FODEARTE)"/>
    <x v="1"/>
    <x v="2"/>
    <x v="54"/>
    <s v="2.2 - CONTRATACIÓN DE SERVICIOS"/>
    <s v="2.2.1 - SERVICIOS BÁSICOS"/>
    <s v="N"/>
    <s v="00 - N/A"/>
    <s v="10 - FONDO GENERAL"/>
    <s v="(en blanco)"/>
    <s v="99 - MULTIPROVINCIAL"/>
    <n v="1568284"/>
    <n v="351516.4"/>
  </r>
  <r>
    <s v="2024"/>
    <x v="0"/>
    <x v="0"/>
    <x v="0"/>
    <x v="0"/>
    <s v="2 - Poder Ejecutivo"/>
    <s v="0212 - MINISTERIO DE INDUSTRIA, COMERCIO Y MIPYMES (MICM)"/>
    <s v="0009 - DIRECCION DE FOMENTO Y DESARROLLO DE LA ARTESANIA NACIONAL (FODEARTE)"/>
    <x v="1"/>
    <x v="2"/>
    <x v="54"/>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1"/>
    <x v="2"/>
    <x v="54"/>
    <s v="2.2 - CONTRATACIÓN DE SERVICIOS"/>
    <s v="2.2.3 - VIÁTICOS"/>
    <s v="N"/>
    <s v="00 - N/A"/>
    <s v="10 - FONDO GENERAL"/>
    <s v="(en blanco)"/>
    <s v="99 - MULTIPROVINCIAL"/>
    <n v="3800000"/>
    <n v="426318"/>
  </r>
  <r>
    <s v="2024"/>
    <x v="0"/>
    <x v="0"/>
    <x v="0"/>
    <x v="0"/>
    <s v="2 - Poder Ejecutivo"/>
    <s v="0212 - MINISTERIO DE INDUSTRIA, COMERCIO Y MIPYMES (MICM)"/>
    <s v="0009 - DIRECCION DE FOMENTO Y DESARROLLO DE LA ARTESANIA NACIONAL (FODEARTE)"/>
    <x v="1"/>
    <x v="2"/>
    <x v="54"/>
    <s v="2.2 - CONTRATACIÓN DE SERVICIOS"/>
    <s v="2.2.4 - TRANSPORTE Y ALMACENAJE"/>
    <s v="N"/>
    <s v="00 - N/A"/>
    <s v="10 - FONDO GENERAL"/>
    <s v="(en blanco)"/>
    <s v="99 - MULTIPROVINCIAL"/>
    <n v="1515000"/>
    <n v="273029.92"/>
  </r>
  <r>
    <s v="2024"/>
    <x v="0"/>
    <x v="0"/>
    <x v="0"/>
    <x v="0"/>
    <s v="2 - Poder Ejecutivo"/>
    <s v="0212 - MINISTERIO DE INDUSTRIA, COMERCIO Y MIPYMES (MICM)"/>
    <s v="0009 - DIRECCION DE FOMENTO Y DESARROLLO DE LA ARTESANIA NACIONAL (FODEARTE)"/>
    <x v="1"/>
    <x v="2"/>
    <x v="54"/>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2 - CONTRATACIÓN DE SERVICIOS"/>
    <s v="2.2.7 - SERVICIOS DE CONSERVACIÓN, REPARACIONES MENORES E INSTALACIONES TEMPORALES"/>
    <s v="N"/>
    <s v="00 - N/A"/>
    <s v="10 - FONDO GENERAL"/>
    <s v="(en blanco)"/>
    <s v="99 - MULTIPROVINCIAL"/>
    <n v="230000"/>
    <n v="45034.43"/>
  </r>
  <r>
    <s v="2024"/>
    <x v="0"/>
    <x v="0"/>
    <x v="0"/>
    <x v="0"/>
    <s v="2 - Poder Ejecutivo"/>
    <s v="0212 - MINISTERIO DE INDUSTRIA, COMERCIO Y MIPYMES (MICM)"/>
    <s v="0009 - DIRECCION DE FOMENTO Y DESARROLLO DE LA ARTESANIA NACIONAL (FODEARTE)"/>
    <x v="1"/>
    <x v="2"/>
    <x v="54"/>
    <s v="2.2 - CONTRATACIÓN DE SERVICIOS"/>
    <s v="2.2.8 - OTROS SERVICIOS NO INCLUIDOS EN CONCEPTOS ANTERIORES"/>
    <s v="N"/>
    <s v="00 - N/A"/>
    <s v="10 - FONDO GENERAL"/>
    <s v="(en blanco)"/>
    <s v="99 - MULTIPROVINCIAL"/>
    <n v="4452942"/>
    <n v="14440"/>
  </r>
  <r>
    <s v="2024"/>
    <x v="0"/>
    <x v="0"/>
    <x v="0"/>
    <x v="0"/>
    <s v="2 - Poder Ejecutivo"/>
    <s v="0212 - MINISTERIO DE INDUSTRIA, COMERCIO Y MIPYMES (MICM)"/>
    <s v="0009 - DIRECCION DE FOMENTO Y DESARROLLO DE LA ARTESANIA NACIONAL (FODEARTE)"/>
    <x v="1"/>
    <x v="2"/>
    <x v="54"/>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1"/>
    <x v="2"/>
    <x v="54"/>
    <s v="2.3 - MATERIALES Y SUMINISTROS"/>
    <s v="2.3.1 - ALIMENTOS Y PRODUCTOS AGROFORESTALES"/>
    <s v="N"/>
    <s v="00 - N/A"/>
    <s v="10 - FONDO GENERAL"/>
    <s v="(en blanco)"/>
    <s v="99 - MULTIPROVINCIAL"/>
    <n v="100000"/>
    <n v="3600"/>
  </r>
  <r>
    <s v="2024"/>
    <x v="0"/>
    <x v="0"/>
    <x v="0"/>
    <x v="0"/>
    <s v="2 - Poder Ejecutivo"/>
    <s v="0212 - MINISTERIO DE INDUSTRIA, COMERCIO Y MIPYMES (MICM)"/>
    <s v="0009 - DIRECCION DE FOMENTO Y DESARROLLO DE LA ARTESANIA NACIONAL (FODEARTE)"/>
    <x v="1"/>
    <x v="2"/>
    <x v="54"/>
    <s v="2.3 - MATERIALES Y SUMINISTROS"/>
    <s v="2.3.2 - TEXTILES Y VESTUARIOS"/>
    <s v="N"/>
    <s v="00 - N/A"/>
    <s v="10 - FONDO GENERAL"/>
    <s v="(en blanco)"/>
    <s v="99 - MULTIPROVINCIAL"/>
    <n v="0"/>
    <n v="0"/>
  </r>
  <r>
    <s v="2024"/>
    <x v="0"/>
    <x v="0"/>
    <x v="0"/>
    <x v="0"/>
    <s v="2 - Poder Ejecutivo"/>
    <s v="0212 - MINISTERIO DE INDUSTRIA, COMERCIO Y MIPYMES (MICM)"/>
    <s v="0009 - DIRECCION DE FOMENTO Y DESARROLLO DE LA ARTESANIA NACIONAL (FODEARTE)"/>
    <x v="1"/>
    <x v="2"/>
    <x v="54"/>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1"/>
    <x v="2"/>
    <x v="54"/>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1"/>
    <x v="2"/>
    <x v="54"/>
    <s v="2.3 - MATERIALES Y SUMINISTROS"/>
    <s v="2.3.7 - COMBUSTIBLES, LUBRICANTES, PRODUCTOS QUÍMICOS Y CONEXOS"/>
    <s v="N"/>
    <s v="00 - N/A"/>
    <s v="10 - FONDO GENERAL"/>
    <s v="(en blanco)"/>
    <s v="99 - MULTIPROVINCIAL"/>
    <n v="3112000"/>
    <n v="8134.88"/>
  </r>
  <r>
    <s v="2024"/>
    <x v="0"/>
    <x v="0"/>
    <x v="0"/>
    <x v="0"/>
    <s v="2 - Poder Ejecutivo"/>
    <s v="0212 - MINISTERIO DE INDUSTRIA, COMERCIO Y MIPYMES (MICM)"/>
    <s v="0009 - DIRECCION DE FOMENTO Y DESARROLLO DE LA ARTESANIA NACIONAL (FODEARTE)"/>
    <x v="1"/>
    <x v="2"/>
    <x v="54"/>
    <s v="2.3 - MATERIALES Y SUMINISTROS"/>
    <s v="2.3.9 - PRODUCTOS Y ÚTILES VARIOS"/>
    <s v="N"/>
    <s v="00 - N/A"/>
    <s v="10 - FONDO GENERAL"/>
    <s v="(en blanco)"/>
    <s v="99 - MULTIPROVINCIAL"/>
    <n v="259998"/>
    <n v="15930"/>
  </r>
  <r>
    <s v="2024"/>
    <x v="0"/>
    <x v="0"/>
    <x v="0"/>
    <x v="0"/>
    <s v="2 - Poder Ejecutivo"/>
    <s v="0212 - MINISTERIO DE INDUSTRIA, COMERCIO Y MIPYMES (MICM)"/>
    <s v="0010 - CONSEJO DE COORDINACIÓN DE LA ZONA ESPECIAL DE DESARROLLO FRONTERIZO (CCDF)"/>
    <x v="1"/>
    <x v="2"/>
    <x v="54"/>
    <s v="2.1 - REMUNERACIONES Y CONTRIBUCIONES"/>
    <s v="2.1.1 - REMUNERACIONES"/>
    <s v="N"/>
    <s v="00 - N/A"/>
    <s v="10 - FONDO GENERAL"/>
    <s v="(en blanco)"/>
    <s v="99 - MULTIPROVINCIAL"/>
    <n v="52000000"/>
    <n v="7638839.3599999994"/>
  </r>
  <r>
    <s v="2024"/>
    <x v="0"/>
    <x v="0"/>
    <x v="0"/>
    <x v="0"/>
    <s v="2 - Poder Ejecutivo"/>
    <s v="0212 - MINISTERIO DE INDUSTRIA, COMERCIO Y MIPYMES (MICM)"/>
    <s v="0010 - CONSEJO DE COORDINACIÓN DE LA ZONA ESPECIAL DE DESARROLLO FRONTERIZO (CCDF)"/>
    <x v="1"/>
    <x v="2"/>
    <x v="54"/>
    <s v="2.1 - REMUNERACIONES Y CONTRIBUCIONES"/>
    <s v="2.1.2 - SOBRESUELDOS"/>
    <s v="N"/>
    <s v="00 - N/A"/>
    <s v="10 - FONDO GENERAL"/>
    <s v="(en blanco)"/>
    <s v="99 - MULTIPROVINCIAL"/>
    <n v="5185126"/>
    <n v="500000"/>
  </r>
  <r>
    <s v="2024"/>
    <x v="0"/>
    <x v="0"/>
    <x v="0"/>
    <x v="0"/>
    <s v="2 - Poder Ejecutivo"/>
    <s v="0212 - MINISTERIO DE INDUSTRIA, COMERCIO Y MIPYMES (MICM)"/>
    <s v="0010 - CONSEJO DE COORDINACIÓN DE LA ZONA ESPECIAL DE DESARROLLO FRONTERIZO (CCDF)"/>
    <x v="1"/>
    <x v="2"/>
    <x v="54"/>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1"/>
    <x v="2"/>
    <x v="54"/>
    <s v="2.1 - REMUNERACIONES Y CONTRIBUCIONES"/>
    <s v="2.1.5 - CONTRIBUCIONES A LA SEGURIDAD SOCIAL"/>
    <s v="N"/>
    <s v="00 - N/A"/>
    <s v="10 - FONDO GENERAL"/>
    <s v="(en blanco)"/>
    <s v="99 - MULTIPROVINCIAL"/>
    <n v="7400000"/>
    <n v="1119615.28"/>
  </r>
  <r>
    <s v="2024"/>
    <x v="0"/>
    <x v="0"/>
    <x v="0"/>
    <x v="0"/>
    <s v="2 - Poder Ejecutivo"/>
    <s v="0212 - MINISTERIO DE INDUSTRIA, COMERCIO Y MIPYMES (MICM)"/>
    <s v="0010 - CONSEJO DE COORDINACIÓN DE LA ZONA ESPECIAL DE DESARROLLO FRONTERIZO (CCDF)"/>
    <x v="1"/>
    <x v="2"/>
    <x v="54"/>
    <s v="2.2 - CONTRATACIÓN DE SERVICIOS"/>
    <s v="2.2.1 - SERVICIOS BÁSICOS"/>
    <s v="N"/>
    <s v="00 - N/A"/>
    <s v="10 - FONDO GENERAL"/>
    <s v="(en blanco)"/>
    <s v="99 - MULTIPROVINCIAL"/>
    <n v="2110000"/>
    <n v="269565.0400000001"/>
  </r>
  <r>
    <s v="2024"/>
    <x v="0"/>
    <x v="0"/>
    <x v="0"/>
    <x v="0"/>
    <s v="2 - Poder Ejecutivo"/>
    <s v="0212 - MINISTERIO DE INDUSTRIA, COMERCIO Y MIPYMES (MICM)"/>
    <s v="0010 - CONSEJO DE COORDINACIÓN DE LA ZONA ESPECIAL DE DESARROLLO FRONTERIZO (CCDF)"/>
    <x v="1"/>
    <x v="2"/>
    <x v="54"/>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1"/>
    <x v="2"/>
    <x v="54"/>
    <s v="2.2 - CONTRATACIÓN DE SERVICIOS"/>
    <s v="2.2.3 - VIÁTICOS"/>
    <s v="N"/>
    <s v="00 - N/A"/>
    <s v="10 - FONDO GENERAL"/>
    <s v="(en blanco)"/>
    <s v="99 - MULTIPROVINCIAL"/>
    <n v="3100000"/>
    <n v="417450"/>
  </r>
  <r>
    <s v="2024"/>
    <x v="0"/>
    <x v="0"/>
    <x v="0"/>
    <x v="0"/>
    <s v="2 - Poder Ejecutivo"/>
    <s v="0212 - MINISTERIO DE INDUSTRIA, COMERCIO Y MIPYMES (MICM)"/>
    <s v="0010 - CONSEJO DE COORDINACIÓN DE LA ZONA ESPECIAL DE DESARROLLO FRONTERIZO (CCDF)"/>
    <x v="1"/>
    <x v="2"/>
    <x v="54"/>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2 - CONTRATACIÓN DE SERVICIOS"/>
    <s v="2.2.5 - ALQUILERES Y RENTAS"/>
    <s v="N"/>
    <s v="00 - N/A"/>
    <s v="10 - FONDO GENERAL"/>
    <s v="(en blanco)"/>
    <s v="99 - MULTIPROVINCIAL"/>
    <n v="900000"/>
    <n v="160395.04"/>
  </r>
  <r>
    <s v="2024"/>
    <x v="0"/>
    <x v="0"/>
    <x v="0"/>
    <x v="0"/>
    <s v="2 - Poder Ejecutivo"/>
    <s v="0212 - MINISTERIO DE INDUSTRIA, COMERCIO Y MIPYMES (MICM)"/>
    <s v="0010 - CONSEJO DE COORDINACIÓN DE LA ZONA ESPECIAL DE DESARROLLO FRONTERIZO (CCDF)"/>
    <x v="1"/>
    <x v="2"/>
    <x v="54"/>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1"/>
    <x v="2"/>
    <x v="54"/>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1"/>
    <x v="2"/>
    <x v="54"/>
    <s v="2.2 - CONTRATACIÓN DE SERVICIOS"/>
    <s v="2.2.9 - OTRAS CONTRATACIONES DE SERVICIOS"/>
    <s v="N"/>
    <s v="00 - N/A"/>
    <s v="10 - FONDO GENERAL"/>
    <s v="(en blanco)"/>
    <s v="99 - MULTIPROVINCIAL"/>
    <n v="1500000"/>
    <n v="356360"/>
  </r>
  <r>
    <s v="2024"/>
    <x v="0"/>
    <x v="0"/>
    <x v="0"/>
    <x v="0"/>
    <s v="2 - Poder Ejecutivo"/>
    <s v="0212 - MINISTERIO DE INDUSTRIA, COMERCIO Y MIPYMES (MICM)"/>
    <s v="0010 - CONSEJO DE COORDINACIÓN DE LA ZONA ESPECIAL DE DESARROLLO FRONTERIZO (CCDF)"/>
    <x v="1"/>
    <x v="2"/>
    <x v="54"/>
    <s v="2.3 - MATERIALES Y SUMINISTROS"/>
    <s v="2.3.1 - ALIMENTOS Y PRODUCTOS AGROFORESTALES"/>
    <s v="N"/>
    <s v="00 - N/A"/>
    <s v="10 - FONDO GENERAL"/>
    <s v="(en blanco)"/>
    <s v="99 - MULTIPROVINCIAL"/>
    <n v="500000"/>
    <n v="147584.5"/>
  </r>
  <r>
    <s v="2024"/>
    <x v="0"/>
    <x v="0"/>
    <x v="0"/>
    <x v="0"/>
    <s v="2 - Poder Ejecutivo"/>
    <s v="0212 - MINISTERIO DE INDUSTRIA, COMERCIO Y MIPYMES (MICM)"/>
    <s v="0010 - CONSEJO DE COORDINACIÓN DE LA ZONA ESPECIAL DE DESARROLLO FRONTERIZO (CCDF)"/>
    <x v="1"/>
    <x v="2"/>
    <x v="54"/>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1"/>
    <x v="2"/>
    <x v="54"/>
    <s v="2.3 - MATERIALES Y SUMINISTROS"/>
    <s v="2.3.3 - PAPEL, CARTÓN E IMPRESOS"/>
    <s v="N"/>
    <s v="00 - N/A"/>
    <s v="10 - FONDO GENERAL"/>
    <s v="(en blanco)"/>
    <s v="99 - MULTIPROVINCIAL"/>
    <n v="300000"/>
    <n v="11186.4"/>
  </r>
  <r>
    <s v="2024"/>
    <x v="0"/>
    <x v="0"/>
    <x v="0"/>
    <x v="0"/>
    <s v="2 - Poder Ejecutivo"/>
    <s v="0212 - MINISTERIO DE INDUSTRIA, COMERCIO Y MIPYMES (MICM)"/>
    <s v="0010 - CONSEJO DE COORDINACIÓN DE LA ZONA ESPECIAL DE DESARROLLO FRONTERIZO (CCDF)"/>
    <x v="1"/>
    <x v="2"/>
    <x v="54"/>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1"/>
    <x v="2"/>
    <x v="54"/>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1"/>
    <x v="2"/>
    <x v="54"/>
    <s v="2.3 - MATERIALES Y SUMINISTROS"/>
    <s v="2.3.7 - COMBUSTIBLES, LUBRICANTES, PRODUCTOS QUÍMICOS Y CONEXOS"/>
    <s v="N"/>
    <s v="00 - N/A"/>
    <s v="10 - FONDO GENERAL"/>
    <s v="(en blanco)"/>
    <s v="99 - MULTIPROVINCIAL"/>
    <n v="5150000"/>
    <n v="656000"/>
  </r>
  <r>
    <s v="2024"/>
    <x v="0"/>
    <x v="0"/>
    <x v="0"/>
    <x v="0"/>
    <s v="2 - Poder Ejecutivo"/>
    <s v="0212 - MINISTERIO DE INDUSTRIA, COMERCIO Y MIPYMES (MICM)"/>
    <s v="0010 - CONSEJO DE COORDINACIÓN DE LA ZONA ESPECIAL DE DESARROLLO FRONTERIZO (CCDF)"/>
    <x v="1"/>
    <x v="2"/>
    <x v="54"/>
    <s v="2.3 - MATERIALES Y SUMINISTROS"/>
    <s v="2.3.9 - PRODUCTOS Y ÚTILES VARIOS"/>
    <s v="N"/>
    <s v="00 - N/A"/>
    <s v="10 - FONDO GENERAL"/>
    <s v="(en blanco)"/>
    <s v="99 - MULTIPROVINCIAL"/>
    <n v="1400000"/>
    <n v="28827.4"/>
  </r>
  <r>
    <s v="2024"/>
    <x v="0"/>
    <x v="0"/>
    <x v="0"/>
    <x v="0"/>
    <s v="2 - Poder Ejecutivo"/>
    <s v="0213 - MINISTERIO DE TURISMO"/>
    <s v="0001 - MINISTERIO DE TURISMO"/>
    <x v="1"/>
    <x v="17"/>
    <x v="64"/>
    <s v="2.1 - REMUNERACIONES Y CONTRIBUCIONES"/>
    <s v="2.1.1 - REMUNERACIONES"/>
    <s v="N"/>
    <s v="00 - N/A"/>
    <s v="10 - FONDO GENERAL"/>
    <s v="(en blanco)"/>
    <s v="99 - MULTIPROVINCIAL"/>
    <n v="875165070"/>
    <n v="123726845.49999999"/>
  </r>
  <r>
    <s v="2024"/>
    <x v="0"/>
    <x v="0"/>
    <x v="0"/>
    <x v="0"/>
    <s v="2 - Poder Ejecutivo"/>
    <s v="0213 - MINISTERIO DE TURISMO"/>
    <s v="0001 - MINISTERIO DE TURISMO"/>
    <x v="1"/>
    <x v="17"/>
    <x v="64"/>
    <s v="2.1 - REMUNERACIONES Y CONTRIBUCIONES"/>
    <s v="2.1.2 - SOBRESUELDOS"/>
    <s v="N"/>
    <s v="00 - N/A"/>
    <s v="10 - FONDO GENERAL"/>
    <s v="(en blanco)"/>
    <s v="99 - MULTIPROVINCIAL"/>
    <n v="280744842"/>
    <n v="2414733.81"/>
  </r>
  <r>
    <s v="2024"/>
    <x v="0"/>
    <x v="0"/>
    <x v="0"/>
    <x v="0"/>
    <s v="2 - Poder Ejecutivo"/>
    <s v="0213 - MINISTERIO DE TURISMO"/>
    <s v="0001 - MINISTERIO DE TURISMO"/>
    <x v="1"/>
    <x v="17"/>
    <x v="64"/>
    <s v="2.1 - REMUNERACIONES Y CONTRIBUCIONES"/>
    <s v="2.1.2 - SOBRESUELDOS"/>
    <s v="N"/>
    <s v="00 - N/A"/>
    <s v="20 - FONDOS CON DESTINO ESPECÍFICO"/>
    <s v="(en blanco)"/>
    <s v="99 - MULTIPROVINCIAL"/>
    <n v="74302064"/>
    <n v="11923000"/>
  </r>
  <r>
    <s v="2024"/>
    <x v="0"/>
    <x v="0"/>
    <x v="0"/>
    <x v="0"/>
    <s v="2 - Poder Ejecutivo"/>
    <s v="0213 - MINISTERIO DE TURISMO"/>
    <s v="0001 - MINISTERIO DE TURISMO"/>
    <x v="1"/>
    <x v="17"/>
    <x v="64"/>
    <s v="2.1 - REMUNERACIONES Y CONTRIBUCIONES"/>
    <s v="2.1.5 - CONTRIBUCIONES A LA SEGURIDAD SOCIAL"/>
    <s v="N"/>
    <s v="00 - N/A"/>
    <s v="10 - FONDO GENERAL"/>
    <s v="(en blanco)"/>
    <s v="99 - MULTIPROVINCIAL"/>
    <n v="141800000"/>
    <n v="17606801.189999998"/>
  </r>
  <r>
    <s v="2024"/>
    <x v="0"/>
    <x v="0"/>
    <x v="0"/>
    <x v="0"/>
    <s v="2 - Poder Ejecutivo"/>
    <s v="0213 - MINISTERIO DE TURISMO"/>
    <s v="0001 - MINISTERIO DE TURISMO"/>
    <x v="1"/>
    <x v="17"/>
    <x v="64"/>
    <s v="2.2 - CONTRATACIÓN DE SERVICIOS"/>
    <s v="2.2.1 - SERVICIOS BÁSICOS"/>
    <s v="N"/>
    <s v="00 - N/A"/>
    <s v="10 - FONDO GENERAL"/>
    <s v="(en blanco)"/>
    <s v="99 - MULTIPROVINCIAL"/>
    <n v="149702795"/>
    <n v="16272744.870000001"/>
  </r>
  <r>
    <s v="2024"/>
    <x v="0"/>
    <x v="0"/>
    <x v="0"/>
    <x v="0"/>
    <s v="2 - Poder Ejecutivo"/>
    <s v="0213 - MINISTERIO DE TURISMO"/>
    <s v="0001 - MINISTERIO DE TURISMO"/>
    <x v="1"/>
    <x v="17"/>
    <x v="64"/>
    <s v="2.2 - CONTRATACIÓN DE SERVICIOS"/>
    <s v="2.2.2 - PUBLICIDAD, IMPRESIÓN Y ENCUADERNACIÓN"/>
    <s v="N"/>
    <s v="00 - N/A"/>
    <s v="10 - FONDO GENERAL"/>
    <s v="(en blanco)"/>
    <s v="99 - MULTIPROVINCIAL"/>
    <n v="1086913135"/>
    <n v="167161397.71999997"/>
  </r>
  <r>
    <s v="2024"/>
    <x v="0"/>
    <x v="0"/>
    <x v="0"/>
    <x v="0"/>
    <s v="2 - Poder Ejecutivo"/>
    <s v="0213 - MINISTERIO DE TURISMO"/>
    <s v="0001 - MINISTERIO DE TURISMO"/>
    <x v="1"/>
    <x v="17"/>
    <x v="64"/>
    <s v="2.2 - CONTRATACIÓN DE SERVICIOS"/>
    <s v="2.2.2 - PUBLICIDAD, IMPRESIÓN Y ENCUADERNACIÓN"/>
    <s v="N"/>
    <s v="00 - N/A"/>
    <s v="20 - FONDOS CON DESTINO ESPECÍFICO"/>
    <s v="(en blanco)"/>
    <s v="99 - MULTIPROVINCIAL"/>
    <n v="118312658"/>
    <n v="1239126.8"/>
  </r>
  <r>
    <s v="2024"/>
    <x v="0"/>
    <x v="0"/>
    <x v="0"/>
    <x v="0"/>
    <s v="2 - Poder Ejecutivo"/>
    <s v="0213 - MINISTERIO DE TURISMO"/>
    <s v="0001 - MINISTERIO DE TURISMO"/>
    <x v="1"/>
    <x v="17"/>
    <x v="64"/>
    <s v="2.2 - CONTRATACIÓN DE SERVICIOS"/>
    <s v="2.2.4 - TRANSPORTE Y ALMACENAJE"/>
    <s v="N"/>
    <s v="00 - N/A"/>
    <s v="10 - FONDO GENERAL"/>
    <s v="(en blanco)"/>
    <s v="99 - MULTIPROVINCIAL"/>
    <n v="11900000"/>
    <n v="575352"/>
  </r>
  <r>
    <s v="2024"/>
    <x v="0"/>
    <x v="0"/>
    <x v="0"/>
    <x v="0"/>
    <s v="2 - Poder Ejecutivo"/>
    <s v="0213 - MINISTERIO DE TURISMO"/>
    <s v="0001 - MINISTERIO DE TURISMO"/>
    <x v="1"/>
    <x v="17"/>
    <x v="64"/>
    <s v="2.2 - CONTRATACIÓN DE SERVICIOS"/>
    <s v="2.2.5 - ALQUILERES Y RENTAS"/>
    <s v="N"/>
    <s v="00 - N/A"/>
    <s v="10 - FONDO GENERAL"/>
    <s v="(en blanco)"/>
    <s v="99 - MULTIPROVINCIAL"/>
    <n v="185855586"/>
    <n v="20761462.54000001"/>
  </r>
  <r>
    <s v="2024"/>
    <x v="0"/>
    <x v="0"/>
    <x v="0"/>
    <x v="0"/>
    <s v="2 - Poder Ejecutivo"/>
    <s v="0213 - MINISTERIO DE TURISMO"/>
    <s v="0001 - MINISTERIO DE TURISMO"/>
    <x v="1"/>
    <x v="17"/>
    <x v="64"/>
    <s v="2.2 - CONTRATACIÓN DE SERVICIOS"/>
    <s v="2.2.6 - SEGUROS"/>
    <s v="N"/>
    <s v="00 - N/A"/>
    <s v="10 - FONDO GENERAL"/>
    <s v="(en blanco)"/>
    <s v="99 - MULTIPROVINCIAL"/>
    <n v="44314300"/>
    <n v="1641210.5099999998"/>
  </r>
  <r>
    <s v="2024"/>
    <x v="0"/>
    <x v="0"/>
    <x v="0"/>
    <x v="0"/>
    <s v="2 - Poder Ejecutivo"/>
    <s v="0213 - MINISTERIO DE TURISMO"/>
    <s v="0001 - MINISTERIO DE TURISMO"/>
    <x v="1"/>
    <x v="17"/>
    <x v="64"/>
    <s v="2.2 - CONTRATACIÓN DE SERVICIOS"/>
    <s v="2.2.7 - SERVICIOS DE CONSERVACIÓN, REPARACIONES MENORES E INSTALACIONES TEMPORALES"/>
    <s v="N"/>
    <s v="00 - N/A"/>
    <s v="10 - FONDO GENERAL"/>
    <s v="(en blanco)"/>
    <s v="99 - MULTIPROVINCIAL"/>
    <n v="22299449"/>
    <n v="2373695.66"/>
  </r>
  <r>
    <s v="2024"/>
    <x v="0"/>
    <x v="0"/>
    <x v="0"/>
    <x v="0"/>
    <s v="2 - Poder Ejecutivo"/>
    <s v="0213 - MINISTERIO DE TURISMO"/>
    <s v="0001 - MINISTERIO DE TURISMO"/>
    <x v="1"/>
    <x v="17"/>
    <x v="64"/>
    <s v="2.2 - CONTRATACIÓN DE SERVICIOS"/>
    <s v="2.2.8 - OTROS SERVICIOS NO INCLUIDOS EN CONCEPTOS ANTERIORES"/>
    <s v="N"/>
    <s v="00 - N/A"/>
    <s v="10 - FONDO GENERAL"/>
    <s v="(en blanco)"/>
    <s v="99 - MULTIPROVINCIAL"/>
    <n v="138673396"/>
    <n v="6873361.9900000021"/>
  </r>
  <r>
    <s v="2024"/>
    <x v="0"/>
    <x v="0"/>
    <x v="0"/>
    <x v="0"/>
    <s v="2 - Poder Ejecutivo"/>
    <s v="0213 - MINISTERIO DE TURISMO"/>
    <s v="0001 - MINISTERIO DE TURISMO"/>
    <x v="1"/>
    <x v="17"/>
    <x v="64"/>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1"/>
    <x v="17"/>
    <x v="64"/>
    <s v="2.2 - CONTRATACIÓN DE SERVICIOS"/>
    <s v="2.2.9 - OTRAS CONTRATACIONES DE SERVICIOS"/>
    <s v="N"/>
    <s v="00 - N/A"/>
    <s v="10 - FONDO GENERAL"/>
    <s v="(en blanco)"/>
    <s v="99 - MULTIPROVINCIAL"/>
    <n v="28340175"/>
    <n v="4699031.4000000004"/>
  </r>
  <r>
    <s v="2024"/>
    <x v="0"/>
    <x v="0"/>
    <x v="0"/>
    <x v="0"/>
    <s v="2 - Poder Ejecutivo"/>
    <s v="0213 - MINISTERIO DE TURISMO"/>
    <s v="0001 - MINISTERIO DE TURISMO"/>
    <x v="1"/>
    <x v="17"/>
    <x v="64"/>
    <s v="2.3 - MATERIALES Y SUMINISTROS"/>
    <s v="2.3.1 - ALIMENTOS Y PRODUCTOS AGROFORESTALES"/>
    <s v="N"/>
    <s v="00 - N/A"/>
    <s v="10 - FONDO GENERAL"/>
    <s v="(en blanco)"/>
    <s v="99 - MULTIPROVINCIAL"/>
    <n v="6198917"/>
    <n v="259950"/>
  </r>
  <r>
    <s v="2024"/>
    <x v="0"/>
    <x v="0"/>
    <x v="0"/>
    <x v="0"/>
    <s v="2 - Poder Ejecutivo"/>
    <s v="0213 - MINISTERIO DE TURISMO"/>
    <s v="0001 - MINISTERIO DE TURISMO"/>
    <x v="1"/>
    <x v="17"/>
    <x v="64"/>
    <s v="2.3 - MATERIALES Y SUMINISTROS"/>
    <s v="2.3.2 - TEXTILES Y VESTUARIOS"/>
    <s v="N"/>
    <s v="00 - N/A"/>
    <s v="10 - FONDO GENERAL"/>
    <s v="(en blanco)"/>
    <s v="99 - MULTIPROVINCIAL"/>
    <n v="19172485"/>
    <n v="0"/>
  </r>
  <r>
    <s v="2024"/>
    <x v="0"/>
    <x v="0"/>
    <x v="0"/>
    <x v="0"/>
    <s v="2 - Poder Ejecutivo"/>
    <s v="0213 - MINISTERIO DE TURISMO"/>
    <s v="0001 - MINISTERIO DE TURISMO"/>
    <x v="1"/>
    <x v="17"/>
    <x v="64"/>
    <s v="2.3 - MATERIALES Y SUMINISTROS"/>
    <s v="2.3.3 - PAPEL, CARTÓN E IMPRESOS"/>
    <s v="N"/>
    <s v="00 - N/A"/>
    <s v="10 - FONDO GENERAL"/>
    <s v="(en blanco)"/>
    <s v="99 - MULTIPROVINCIAL"/>
    <n v="4625825"/>
    <n v="0"/>
  </r>
  <r>
    <s v="2024"/>
    <x v="0"/>
    <x v="0"/>
    <x v="0"/>
    <x v="0"/>
    <s v="2 - Poder Ejecutivo"/>
    <s v="0213 - MINISTERIO DE TURISMO"/>
    <s v="0001 - MINISTERIO DE TURISMO"/>
    <x v="1"/>
    <x v="17"/>
    <x v="64"/>
    <s v="2.3 - MATERIALES Y SUMINISTROS"/>
    <s v="2.3.4 - PRODUCTOS FARMACÉUTICOS"/>
    <s v="N"/>
    <s v="00 - N/A"/>
    <s v="10 - FONDO GENERAL"/>
    <s v="(en blanco)"/>
    <s v="99 - MULTIPROVINCIAL"/>
    <n v="500000"/>
    <n v="0"/>
  </r>
  <r>
    <s v="2024"/>
    <x v="0"/>
    <x v="0"/>
    <x v="0"/>
    <x v="0"/>
    <s v="2 - Poder Ejecutivo"/>
    <s v="0213 - MINISTERIO DE TURISMO"/>
    <s v="0001 - MINISTERIO DE TURISMO"/>
    <x v="1"/>
    <x v="17"/>
    <x v="64"/>
    <s v="2.3 - MATERIALES Y SUMINISTROS"/>
    <s v="2.3.5 - CUERO, CAUCHO Y PLÁSTICO"/>
    <s v="N"/>
    <s v="00 - N/A"/>
    <s v="10 - FONDO GENERAL"/>
    <s v="(en blanco)"/>
    <s v="99 - MULTIPROVINCIAL"/>
    <n v="791843"/>
    <n v="0"/>
  </r>
  <r>
    <s v="2024"/>
    <x v="0"/>
    <x v="0"/>
    <x v="0"/>
    <x v="0"/>
    <s v="2 - Poder Ejecutivo"/>
    <s v="0213 - MINISTERIO DE TURISMO"/>
    <s v="0001 - MINISTERIO DE TURISMO"/>
    <x v="1"/>
    <x v="17"/>
    <x v="64"/>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1"/>
    <x v="17"/>
    <x v="64"/>
    <s v="2.3 - MATERIALES Y SUMINISTROS"/>
    <s v="2.3.7 - COMBUSTIBLES, LUBRICANTES, PRODUCTOS QUÍMICOS Y CONEXOS"/>
    <s v="N"/>
    <s v="00 - N/A"/>
    <s v="10 - FONDO GENERAL"/>
    <s v="(en blanco)"/>
    <s v="99 - MULTIPROVINCIAL"/>
    <n v="42325593"/>
    <n v="6793028.2599999998"/>
  </r>
  <r>
    <s v="2024"/>
    <x v="0"/>
    <x v="0"/>
    <x v="0"/>
    <x v="0"/>
    <s v="2 - Poder Ejecutivo"/>
    <s v="0213 - MINISTERIO DE TURISMO"/>
    <s v="0001 - MINISTERIO DE TURISMO"/>
    <x v="1"/>
    <x v="17"/>
    <x v="64"/>
    <s v="2.3 - MATERIALES Y SUMINISTROS"/>
    <s v="2.3.9 - PRODUCTOS Y ÚTILES VARIOS"/>
    <s v="N"/>
    <s v="00 - N/A"/>
    <s v="10 - FONDO GENERAL"/>
    <s v="(en blanco)"/>
    <s v="99 - MULTIPROVINCIAL"/>
    <n v="11694752"/>
    <n v="241463.35000000003"/>
  </r>
  <r>
    <s v="2024"/>
    <x v="0"/>
    <x v="0"/>
    <x v="0"/>
    <x v="0"/>
    <s v="2 - Poder Ejecutivo"/>
    <s v="0213 - MINISTERIO DE TURISMO"/>
    <s v="0002 - COMITE EJECUTOR DE INFRAESTRUCTA EN ZONAS TURISTICAS (CEIZTUR)"/>
    <x v="1"/>
    <x v="17"/>
    <x v="64"/>
    <s v="2.1 - REMUNERACIONES Y CONTRIBUCIONES"/>
    <s v="2.1.1 - REMUNERACIONES"/>
    <s v="N"/>
    <s v="00 - N/A"/>
    <s v="20 - FONDOS CON DESTINO ESPECÍFICO"/>
    <s v="(en blanco)"/>
    <s v="99 - MULTIPROVINCIAL"/>
    <n v="320900000"/>
    <n v="48074741.980000004"/>
  </r>
  <r>
    <s v="2024"/>
    <x v="0"/>
    <x v="0"/>
    <x v="0"/>
    <x v="0"/>
    <s v="2 - Poder Ejecutivo"/>
    <s v="0213 - MINISTERIO DE TURISMO"/>
    <s v="0002 - COMITE EJECUTOR DE INFRAESTRUCTA EN ZONAS TURISTICAS (CEIZTUR)"/>
    <x v="1"/>
    <x v="17"/>
    <x v="64"/>
    <s v="2.1 - REMUNERACIONES Y CONTRIBUCIONES"/>
    <s v="2.1.2 - SOBRESUELDOS"/>
    <s v="N"/>
    <s v="00 - N/A"/>
    <s v="20 - FONDOS CON DESTINO ESPECÍFICO"/>
    <s v="(en blanco)"/>
    <s v="99 - MULTIPROVINCIAL"/>
    <n v="44000000"/>
    <n v="525069.11"/>
  </r>
  <r>
    <s v="2024"/>
    <x v="0"/>
    <x v="0"/>
    <x v="0"/>
    <x v="0"/>
    <s v="2 - Poder Ejecutivo"/>
    <s v="0213 - MINISTERIO DE TURISMO"/>
    <s v="0002 - COMITE EJECUTOR DE INFRAESTRUCTA EN ZONAS TURISTICAS (CEIZTUR)"/>
    <x v="1"/>
    <x v="17"/>
    <x v="64"/>
    <s v="2.1 - REMUNERACIONES Y CONTRIBUCIONES"/>
    <s v="2.1.5 - CONTRIBUCIONES A LA SEGURIDAD SOCIAL"/>
    <s v="N"/>
    <s v="00 - N/A"/>
    <s v="20 - FONDOS CON DESTINO ESPECÍFICO"/>
    <s v="(en blanco)"/>
    <s v="99 - MULTIPROVINCIAL"/>
    <n v="18500000"/>
    <n v="2659749.9500000002"/>
  </r>
  <r>
    <s v="2024"/>
    <x v="0"/>
    <x v="0"/>
    <x v="0"/>
    <x v="0"/>
    <s v="2 - Poder Ejecutivo"/>
    <s v="0213 - MINISTERIO DE TURISMO"/>
    <s v="0002 - COMITE EJECUTOR DE INFRAESTRUCTA EN ZONAS TURISTICAS (CEIZTUR)"/>
    <x v="1"/>
    <x v="17"/>
    <x v="64"/>
    <s v="2.2 - CONTRATACIÓN DE SERVICIOS"/>
    <s v="2.2.1 - SERVICIOS BÁSICOS"/>
    <s v="N"/>
    <s v="00 - N/A"/>
    <s v="20 - FONDOS CON DESTINO ESPECÍFICO"/>
    <s v="(en blanco)"/>
    <s v="99 - MULTIPROVINCIAL"/>
    <n v="4350000"/>
    <n v="394847.09"/>
  </r>
  <r>
    <s v="2024"/>
    <x v="0"/>
    <x v="0"/>
    <x v="0"/>
    <x v="0"/>
    <s v="2 - Poder Ejecutivo"/>
    <s v="0213 - MINISTERIO DE TURISMO"/>
    <s v="0002 - COMITE EJECUTOR DE INFRAESTRUCTA EN ZONAS TURISTICAS (CEIZTUR)"/>
    <x v="1"/>
    <x v="17"/>
    <x v="64"/>
    <s v="2.2 - CONTRATACIÓN DE SERVICIOS"/>
    <s v="2.2.2 - PUBLICIDAD, IMPRESIÓN Y ENCUADERNACIÓN"/>
    <s v="N"/>
    <s v="00 - N/A"/>
    <s v="20 - FONDOS CON DESTINO ESPECÍFICO"/>
    <s v="(en blanco)"/>
    <s v="99 - MULTIPROVINCIAL"/>
    <n v="6000000"/>
    <n v="141747.5"/>
  </r>
  <r>
    <s v="2024"/>
    <x v="0"/>
    <x v="0"/>
    <x v="0"/>
    <x v="0"/>
    <s v="2 - Poder Ejecutivo"/>
    <s v="0213 - MINISTERIO DE TURISMO"/>
    <s v="0002 - COMITE EJECUTOR DE INFRAESTRUCTA EN ZONAS TURISTICAS (CEIZTUR)"/>
    <x v="1"/>
    <x v="17"/>
    <x v="64"/>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1"/>
    <x v="17"/>
    <x v="64"/>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1"/>
    <x v="17"/>
    <x v="64"/>
    <s v="2.2 - CONTRATACIÓN DE SERVICIOS"/>
    <s v="2.2.5 - ALQUILERES Y RENTAS"/>
    <s v="N"/>
    <s v="00 - N/A"/>
    <s v="20 - FONDOS CON DESTINO ESPECÍFICO"/>
    <s v="(en blanco)"/>
    <s v="99 - MULTIPROVINCIAL"/>
    <n v="22600000"/>
    <n v="1513013.94"/>
  </r>
  <r>
    <s v="2024"/>
    <x v="0"/>
    <x v="0"/>
    <x v="0"/>
    <x v="0"/>
    <s v="2 - Poder Ejecutivo"/>
    <s v="0213 - MINISTERIO DE TURISMO"/>
    <s v="0002 - COMITE EJECUTOR DE INFRAESTRUCTA EN ZONAS TURISTICAS (CEIZTUR)"/>
    <x v="1"/>
    <x v="17"/>
    <x v="64"/>
    <s v="2.2 - CONTRATACIÓN DE SERVICIOS"/>
    <s v="2.2.6 - SEGUROS"/>
    <s v="N"/>
    <s v="00 - N/A"/>
    <s v="20 - FONDOS CON DESTINO ESPECÍFICO"/>
    <s v="(en blanco)"/>
    <s v="99 - MULTIPROVINCIAL"/>
    <n v="29000000"/>
    <n v="5204506.42"/>
  </r>
  <r>
    <s v="2024"/>
    <x v="0"/>
    <x v="0"/>
    <x v="0"/>
    <x v="0"/>
    <s v="2 - Poder Ejecutivo"/>
    <s v="0213 - MINISTERIO DE TURISMO"/>
    <s v="0002 - COMITE EJECUTOR DE INFRAESTRUCTA EN ZONAS TURISTICAS (CEIZTUR)"/>
    <x v="1"/>
    <x v="17"/>
    <x v="64"/>
    <s v="2.2 - CONTRATACIÓN DE SERVICIOS"/>
    <s v="2.2.7 - SERVICIOS DE CONSERVACIÓN, REPARACIONES MENORES E INSTALACIONES TEMPORALES"/>
    <s v="N"/>
    <s v="00 - N/A"/>
    <s v="20 - FONDOS CON DESTINO ESPECÍFICO"/>
    <s v="(en blanco)"/>
    <s v="99 - MULTIPROVINCIAL"/>
    <n v="41400000"/>
    <n v="794240.63"/>
  </r>
  <r>
    <s v="2024"/>
    <x v="0"/>
    <x v="0"/>
    <x v="0"/>
    <x v="0"/>
    <s v="2 - Poder Ejecutivo"/>
    <s v="0213 - MINISTERIO DE TURISMO"/>
    <s v="0002 - COMITE EJECUTOR DE INFRAESTRUCTA EN ZONAS TURISTICAS (CEIZTUR)"/>
    <x v="1"/>
    <x v="17"/>
    <x v="64"/>
    <s v="2.2 - CONTRATACIÓN DE SERVICIOS"/>
    <s v="2.2.8 - OTROS SERVICIOS NO INCLUIDOS EN CONCEPTOS ANTERIORES"/>
    <s v="N"/>
    <s v="00 - N/A"/>
    <s v="20 - FONDOS CON DESTINO ESPECÍFICO"/>
    <s v="(en blanco)"/>
    <s v="99 - MULTIPROVINCIAL"/>
    <n v="15850000"/>
    <n v="327278.96000000002"/>
  </r>
  <r>
    <s v="2024"/>
    <x v="0"/>
    <x v="0"/>
    <x v="0"/>
    <x v="0"/>
    <s v="2 - Poder Ejecutivo"/>
    <s v="0213 - MINISTERIO DE TURISMO"/>
    <s v="0002 - COMITE EJECUTOR DE INFRAESTRUCTA EN ZONAS TURISTICAS (CEIZTUR)"/>
    <x v="1"/>
    <x v="17"/>
    <x v="64"/>
    <s v="2.2 - CONTRATACIÓN DE SERVICIOS"/>
    <s v="2.2.9 - OTRAS CONTRATACIONES DE SERVICIOS"/>
    <s v="N"/>
    <s v="00 - N/A"/>
    <s v="20 - FONDOS CON DESTINO ESPECÍFICO"/>
    <s v="(en blanco)"/>
    <s v="99 - MULTIPROVINCIAL"/>
    <n v="12000000"/>
    <n v="733219.9"/>
  </r>
  <r>
    <s v="2024"/>
    <x v="0"/>
    <x v="0"/>
    <x v="0"/>
    <x v="0"/>
    <s v="2 - Poder Ejecutivo"/>
    <s v="0213 - MINISTERIO DE TURISMO"/>
    <s v="0002 - COMITE EJECUTOR DE INFRAESTRUCTA EN ZONAS TURISTICAS (CEIZTUR)"/>
    <x v="1"/>
    <x v="17"/>
    <x v="64"/>
    <s v="2.3 - MATERIALES Y SUMINISTROS"/>
    <s v="2.3.1 - ALIMENTOS Y PRODUCTOS AGROFORESTALES"/>
    <s v="N"/>
    <s v="00 - N/A"/>
    <s v="20 - FONDOS CON DESTINO ESPECÍFICO"/>
    <s v="(en blanco)"/>
    <s v="99 - MULTIPROVINCIAL"/>
    <n v="2600000"/>
    <n v="40029.08"/>
  </r>
  <r>
    <s v="2024"/>
    <x v="0"/>
    <x v="0"/>
    <x v="0"/>
    <x v="0"/>
    <s v="2 - Poder Ejecutivo"/>
    <s v="0213 - MINISTERIO DE TURISMO"/>
    <s v="0002 - COMITE EJECUTOR DE INFRAESTRUCTA EN ZONAS TURISTICAS (CEIZTUR)"/>
    <x v="1"/>
    <x v="17"/>
    <x v="64"/>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1"/>
    <x v="17"/>
    <x v="64"/>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1"/>
    <x v="17"/>
    <x v="64"/>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1"/>
    <x v="17"/>
    <x v="64"/>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1"/>
    <x v="17"/>
    <x v="64"/>
    <s v="2.3 - MATERIALES Y SUMINISTROS"/>
    <s v="2.3.6 - PRODUCTOS DE MINERALES, METÁLICOS Y NO METÁLICOS"/>
    <s v="N"/>
    <s v="00 - N/A"/>
    <s v="20 - FONDOS CON DESTINO ESPECÍFICO"/>
    <s v="(en blanco)"/>
    <s v="99 - MULTIPROVINCIAL"/>
    <n v="4300000"/>
    <n v="742746.82000000007"/>
  </r>
  <r>
    <s v="2024"/>
    <x v="0"/>
    <x v="0"/>
    <x v="0"/>
    <x v="0"/>
    <s v="2 - Poder Ejecutivo"/>
    <s v="0213 - MINISTERIO DE TURISMO"/>
    <s v="0002 - COMITE EJECUTOR DE INFRAESTRUCTA EN ZONAS TURISTICAS (CEIZTUR)"/>
    <x v="1"/>
    <x v="17"/>
    <x v="64"/>
    <s v="2.3 - MATERIALES Y SUMINISTROS"/>
    <s v="2.3.7 - COMBUSTIBLES, LUBRICANTES, PRODUCTOS QUÍMICOS Y CONEXOS"/>
    <s v="N"/>
    <s v="00 - N/A"/>
    <s v="20 - FONDOS CON DESTINO ESPECÍFICO"/>
    <s v="(en blanco)"/>
    <s v="99 - MULTIPROVINCIAL"/>
    <n v="27700000"/>
    <n v="19000.009999999998"/>
  </r>
  <r>
    <s v="2024"/>
    <x v="0"/>
    <x v="0"/>
    <x v="0"/>
    <x v="0"/>
    <s v="2 - Poder Ejecutivo"/>
    <s v="0213 - MINISTERIO DE TURISMO"/>
    <s v="0002 - COMITE EJECUTOR DE INFRAESTRUCTA EN ZONAS TURISTICAS (CEIZTUR)"/>
    <x v="1"/>
    <x v="17"/>
    <x v="64"/>
    <s v="2.3 - MATERIALES Y SUMINISTROS"/>
    <s v="2.3.9 - PRODUCTOS Y ÚTILES VARIOS"/>
    <s v="N"/>
    <s v="00 - N/A"/>
    <s v="20 - FONDOS CON DESTINO ESPECÍFICO"/>
    <s v="(en blanco)"/>
    <s v="99 - MULTIPROVINCIAL"/>
    <n v="20550000"/>
    <n v="711200.95000000007"/>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968230365.16999996"/>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116666.66"/>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584354985.63999999"/>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46818850.659999996"/>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63774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10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206833236.06"/>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18999999.990000002"/>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47149532.660000004"/>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1299999.9999999998"/>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6246694.8399999999"/>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22725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2233333.34"/>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2222750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6979000.0199999996"/>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17639600.34"/>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45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1627399.1200000008"/>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22555767.990000002"/>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11477892.1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75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2085113.1600000001"/>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19446700.559999999"/>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75765629.520000011"/>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1146666.6800000002"/>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5775741.0199999996"/>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212644.31999999998"/>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2622908.1800000002"/>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2452492.16"/>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60730984.540000014"/>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212499.99"/>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35681978.919999987"/>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1229862782"/>
    <n v="307465693.49000001"/>
  </r>
  <r>
    <s v="2024"/>
    <x v="0"/>
    <x v="0"/>
    <x v="0"/>
    <x v="0"/>
    <s v="2 - Poder Ejecutivo"/>
    <s v="0214 - PROCURADURÍA GENERAL DE LA REPÚBLICA"/>
    <s v="0001 - PROCURADURIA GENERAL DE LA REPUBLICA DOMINICANA"/>
    <x v="0"/>
    <x v="1"/>
    <x v="65"/>
    <s v="2.3 - MATERIALES Y SUMINISTROS"/>
    <s v="2.3.9 - PRODUCTOS Y ÚTILES VARIOS"/>
    <s v="N"/>
    <s v="00 - N/A"/>
    <s v="10 - FONDO GENERAL"/>
    <s v="(en blanco)"/>
    <s v="99 - MULTIPROVINCIAL"/>
    <n v="8714088"/>
    <n v="2178522"/>
  </r>
  <r>
    <s v="2024"/>
    <x v="0"/>
    <x v="0"/>
    <x v="0"/>
    <x v="0"/>
    <s v="2 - Poder Ejecutivo"/>
    <s v="0214 - PROCURADURÍA GENERAL DE LA REPÚBLICA"/>
    <s v="0001 - PROCURADURIA GENERAL DE LA REPUBLICA DOMINICANA"/>
    <x v="0"/>
    <x v="1"/>
    <x v="66"/>
    <s v="2.1 - REMUNERACIONES Y CONTRIBUCIONES"/>
    <s v="2.1.1 - REMUNERACIONES"/>
    <s v="N"/>
    <s v="00 - N/A"/>
    <s v="10 - FONDO GENERAL"/>
    <s v="(en blanco)"/>
    <s v="99 - MULTIPROVINCIAL"/>
    <n v="69484140"/>
    <n v="17371035"/>
  </r>
  <r>
    <s v="2024"/>
    <x v="0"/>
    <x v="0"/>
    <x v="0"/>
    <x v="0"/>
    <s v="2 - Poder Ejecutivo"/>
    <s v="0214 - PROCURADURÍA GENERAL DE LA REPÚBLICA"/>
    <s v="0001 - PROCURADURIA GENERAL DE LA REPUBLICA DOMINICANA"/>
    <x v="0"/>
    <x v="1"/>
    <x v="66"/>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8"/>
    <s v="2.1 - REMUNERACIONES Y CONTRIBUCIONES"/>
    <s v="2.1.1 - REMUNERACIONES"/>
    <s v="N"/>
    <s v="00 - N/A"/>
    <s v="10 - FONDO GENERAL"/>
    <s v="(en blanco)"/>
    <s v="99 - MULTIPROVINCIAL"/>
    <n v="263952375"/>
    <n v="65988093.75"/>
  </r>
  <r>
    <s v="2024"/>
    <x v="0"/>
    <x v="0"/>
    <x v="0"/>
    <x v="0"/>
    <s v="2 - Poder Ejecutivo"/>
    <s v="0215 - MINISTERIO DE LA MUJER"/>
    <s v="0001 - MINISTERIO DE LA MUJER"/>
    <x v="0"/>
    <x v="0"/>
    <x v="10"/>
    <s v="2.1 - REMUNERACIONES Y CONTRIBUCIONES"/>
    <s v="2.1.1 - REMUNERACIONES"/>
    <s v="N"/>
    <s v="00 - N/A"/>
    <s v="10 - FONDO GENERAL"/>
    <s v="(en blanco)"/>
    <s v="99 - MULTIPROVINCIAL"/>
    <n v="337603931"/>
    <n v="49228370.309999995"/>
  </r>
  <r>
    <s v="2024"/>
    <x v="0"/>
    <x v="0"/>
    <x v="0"/>
    <x v="0"/>
    <s v="2 - Poder Ejecutivo"/>
    <s v="0215 - MINISTERIO DE LA MUJER"/>
    <s v="0001 - MINISTERIO DE LA MUJER"/>
    <x v="0"/>
    <x v="0"/>
    <x v="10"/>
    <s v="2.1 - REMUNERACIONES Y CONTRIBUCIONES"/>
    <s v="2.1.2 - SOBRESUELDOS"/>
    <s v="N"/>
    <s v="00 - N/A"/>
    <s v="10 - FONDO GENERAL"/>
    <s v="(en blanco)"/>
    <s v="99 - MULTIPROVINCIAL"/>
    <n v="82566157"/>
    <n v="1050655.57"/>
  </r>
  <r>
    <s v="2024"/>
    <x v="0"/>
    <x v="0"/>
    <x v="0"/>
    <x v="0"/>
    <s v="2 - Poder Ejecutivo"/>
    <s v="0215 - MINISTERIO DE LA MUJER"/>
    <s v="0001 - MINISTERIO DE LA MUJER"/>
    <x v="0"/>
    <x v="0"/>
    <x v="10"/>
    <s v="2.1 - REMUNERACIONES Y CONTRIBUCIONES"/>
    <s v="2.1.5 - CONTRIBUCIONES A LA SEGURIDAD SOCIAL"/>
    <s v="N"/>
    <s v="00 - N/A"/>
    <s v="10 - FONDO GENERAL"/>
    <s v="(en blanco)"/>
    <s v="99 - MULTIPROVINCIAL"/>
    <n v="44780292"/>
    <n v="7380582.9300000044"/>
  </r>
  <r>
    <s v="2024"/>
    <x v="0"/>
    <x v="0"/>
    <x v="0"/>
    <x v="0"/>
    <s v="2 - Poder Ejecutivo"/>
    <s v="0215 - MINISTERIO DE LA MUJER"/>
    <s v="0001 - MINISTERIO DE LA MUJER"/>
    <x v="0"/>
    <x v="0"/>
    <x v="10"/>
    <s v="2.2 - CONTRATACIÓN DE SERVICIOS"/>
    <s v="2.2.1 - SERVICIOS BÁSICOS"/>
    <s v="N"/>
    <s v="00 - N/A"/>
    <s v="10 - FONDO GENERAL"/>
    <s v="(en blanco)"/>
    <s v="99 - MULTIPROVINCIAL"/>
    <n v="25525000"/>
    <n v="4876227.9999999991"/>
  </r>
  <r>
    <s v="2024"/>
    <x v="0"/>
    <x v="0"/>
    <x v="0"/>
    <x v="0"/>
    <s v="2 - Poder Ejecutivo"/>
    <s v="0215 - MINISTERIO DE LA MUJER"/>
    <s v="0001 - MINISTERIO DE LA MUJER"/>
    <x v="0"/>
    <x v="0"/>
    <x v="10"/>
    <s v="2.2 - CONTRATACIÓN DE SERVICIOS"/>
    <s v="2.2.2 - PUBLICIDAD, IMPRESIÓN Y ENCUADERNACIÓN"/>
    <s v="N"/>
    <s v="00 - N/A"/>
    <s v="10 - FONDO GENERAL"/>
    <s v="(en blanco)"/>
    <s v="99 - MULTIPROVINCIAL"/>
    <n v="7450000"/>
    <n v="102660"/>
  </r>
  <r>
    <s v="2024"/>
    <x v="0"/>
    <x v="0"/>
    <x v="0"/>
    <x v="0"/>
    <s v="2 - Poder Ejecutivo"/>
    <s v="0215 - MINISTERIO DE LA MUJER"/>
    <s v="0001 - MINISTERIO DE LA MUJER"/>
    <x v="0"/>
    <x v="0"/>
    <x v="10"/>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10"/>
    <s v="2.2 - CONTRATACIÓN DE SERVICIOS"/>
    <s v="2.2.3 - VIÁTICOS"/>
    <s v="N"/>
    <s v="00 - N/A"/>
    <s v="10 - FONDO GENERAL"/>
    <s v="(en blanco)"/>
    <s v="99 - MULTIPROVINCIAL"/>
    <n v="4560000"/>
    <n v="1722095.28"/>
  </r>
  <r>
    <s v="2024"/>
    <x v="0"/>
    <x v="0"/>
    <x v="0"/>
    <x v="0"/>
    <s v="2 - Poder Ejecutivo"/>
    <s v="0215 - MINISTERIO DE LA MUJER"/>
    <s v="0001 - MINISTERIO DE LA MUJER"/>
    <x v="0"/>
    <x v="0"/>
    <x v="10"/>
    <s v="2.2 - CONTRATACIÓN DE SERVICIOS"/>
    <s v="2.2.3 - VIÁTICOS"/>
    <s v="N"/>
    <s v="00 - N/A"/>
    <s v="70 - DONACION EXTERNA"/>
    <s v="(en blanco)"/>
    <s v="99 - MULTIPROVINCIAL"/>
    <n v="0"/>
    <n v="0"/>
  </r>
  <r>
    <s v="2024"/>
    <x v="0"/>
    <x v="0"/>
    <x v="0"/>
    <x v="0"/>
    <s v="2 - Poder Ejecutivo"/>
    <s v="0215 - MINISTERIO DE LA MUJER"/>
    <s v="0001 - MINISTERIO DE LA MUJER"/>
    <x v="0"/>
    <x v="0"/>
    <x v="10"/>
    <s v="2.2 - CONTRATACIÓN DE SERVICIOS"/>
    <s v="2.2.4 - TRANSPORTE Y ALMACENAJE"/>
    <s v="N"/>
    <s v="00 - N/A"/>
    <s v="10 - FONDO GENERAL"/>
    <s v="(en blanco)"/>
    <s v="99 - MULTIPROVINCIAL"/>
    <n v="2230779"/>
    <n v="350118.25"/>
  </r>
  <r>
    <s v="2024"/>
    <x v="0"/>
    <x v="0"/>
    <x v="0"/>
    <x v="0"/>
    <s v="2 - Poder Ejecutivo"/>
    <s v="0215 - MINISTERIO DE LA MUJER"/>
    <s v="0001 - MINISTERIO DE LA MUJER"/>
    <x v="0"/>
    <x v="0"/>
    <x v="10"/>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10"/>
    <s v="2.2 - CONTRATACIÓN DE SERVICIOS"/>
    <s v="2.2.5 - ALQUILERES Y RENTAS"/>
    <s v="N"/>
    <s v="00 - N/A"/>
    <s v="10 - FONDO GENERAL"/>
    <s v="(en blanco)"/>
    <s v="99 - MULTIPROVINCIAL"/>
    <n v="36484000"/>
    <n v="7549307.3600000003"/>
  </r>
  <r>
    <s v="2024"/>
    <x v="0"/>
    <x v="0"/>
    <x v="0"/>
    <x v="0"/>
    <s v="2 - Poder Ejecutivo"/>
    <s v="0215 - MINISTERIO DE LA MUJER"/>
    <s v="0001 - MINISTERIO DE LA MUJER"/>
    <x v="0"/>
    <x v="0"/>
    <x v="10"/>
    <s v="2.2 - CONTRATACIÓN DE SERVICIOS"/>
    <s v="2.2.5 - ALQUILERES Y RENTAS"/>
    <s v="N"/>
    <s v="00 - N/A"/>
    <s v="70 - DONACION EXTERNA"/>
    <s v="(en blanco)"/>
    <s v="99 - MULTIPROVINCIAL"/>
    <n v="0"/>
    <n v="0"/>
  </r>
  <r>
    <s v="2024"/>
    <x v="0"/>
    <x v="0"/>
    <x v="0"/>
    <x v="0"/>
    <s v="2 - Poder Ejecutivo"/>
    <s v="0215 - MINISTERIO DE LA MUJER"/>
    <s v="0001 - MINISTERIO DE LA MUJER"/>
    <x v="0"/>
    <x v="0"/>
    <x v="10"/>
    <s v="2.2 - CONTRATACIÓN DE SERVICIOS"/>
    <s v="2.2.6 - SEGUROS"/>
    <s v="N"/>
    <s v="00 - N/A"/>
    <s v="10 - FONDO GENERAL"/>
    <s v="(en blanco)"/>
    <s v="99 - MULTIPROVINCIAL"/>
    <n v="4230000"/>
    <n v="408591.75"/>
  </r>
  <r>
    <s v="2024"/>
    <x v="0"/>
    <x v="0"/>
    <x v="0"/>
    <x v="0"/>
    <s v="2 - Poder Ejecutivo"/>
    <s v="0215 - MINISTERIO DE LA MUJER"/>
    <s v="0001 - MINISTERIO DE LA MUJER"/>
    <x v="0"/>
    <x v="0"/>
    <x v="10"/>
    <s v="2.2 - CONTRATACIÓN DE SERVICIOS"/>
    <s v="2.2.7 - SERVICIOS DE CONSERVACIÓN, REPARACIONES MENORES E INSTALACIONES TEMPORALES"/>
    <s v="N"/>
    <s v="00 - N/A"/>
    <s v="10 - FONDO GENERAL"/>
    <s v="(en blanco)"/>
    <s v="99 - MULTIPROVINCIAL"/>
    <n v="7850000"/>
    <n v="165203.85999999999"/>
  </r>
  <r>
    <s v="2024"/>
    <x v="0"/>
    <x v="0"/>
    <x v="0"/>
    <x v="0"/>
    <s v="2 - Poder Ejecutivo"/>
    <s v="0215 - MINISTERIO DE LA MUJER"/>
    <s v="0001 - MINISTERIO DE LA MUJER"/>
    <x v="0"/>
    <x v="0"/>
    <x v="10"/>
    <s v="2.2 - CONTRATACIÓN DE SERVICIOS"/>
    <s v="2.2.8 - OTROS SERVICIOS NO INCLUIDOS EN CONCEPTOS ANTERIORES"/>
    <s v="N"/>
    <s v="00 - N/A"/>
    <s v="10 - FONDO GENERAL"/>
    <s v="(en blanco)"/>
    <s v="99 - MULTIPROVINCIAL"/>
    <n v="11405126"/>
    <n v="137700"/>
  </r>
  <r>
    <s v="2024"/>
    <x v="0"/>
    <x v="0"/>
    <x v="0"/>
    <x v="0"/>
    <s v="2 - Poder Ejecutivo"/>
    <s v="0215 - MINISTERIO DE LA MUJER"/>
    <s v="0001 - MINISTERIO DE LA MUJER"/>
    <x v="0"/>
    <x v="0"/>
    <x v="10"/>
    <s v="2.2 - CONTRATACIÓN DE SERVICIOS"/>
    <s v="2.2.9 - OTRAS CONTRATACIONES DE SERVICIOS"/>
    <s v="N"/>
    <s v="00 - N/A"/>
    <s v="10 - FONDO GENERAL"/>
    <s v="(en blanco)"/>
    <s v="99 - MULTIPROVINCIAL"/>
    <n v="13116000"/>
    <n v="119767"/>
  </r>
  <r>
    <s v="2024"/>
    <x v="0"/>
    <x v="0"/>
    <x v="0"/>
    <x v="0"/>
    <s v="2 - Poder Ejecutivo"/>
    <s v="0215 - MINISTERIO DE LA MUJER"/>
    <s v="0001 - MINISTERIO DE LA MUJER"/>
    <x v="0"/>
    <x v="0"/>
    <x v="10"/>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10"/>
    <s v="2.3 - MATERIALES Y SUMINISTROS"/>
    <s v="2.3.1 - ALIMENTOS Y PRODUCTOS AGROFORESTALES"/>
    <s v="N"/>
    <s v="00 - N/A"/>
    <s v="10 - FONDO GENERAL"/>
    <s v="(en blanco)"/>
    <s v="99 - MULTIPROVINCIAL"/>
    <n v="2850000"/>
    <n v="248961.01"/>
  </r>
  <r>
    <s v="2024"/>
    <x v="0"/>
    <x v="0"/>
    <x v="0"/>
    <x v="0"/>
    <s v="2 - Poder Ejecutivo"/>
    <s v="0215 - MINISTERIO DE LA MUJER"/>
    <s v="0001 - MINISTERIO DE LA MUJER"/>
    <x v="0"/>
    <x v="0"/>
    <x v="10"/>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10"/>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10"/>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10"/>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10"/>
    <s v="2.3 - MATERIALES Y SUMINISTROS"/>
    <s v="2.3.6 - PRODUCTOS DE MINERALES, METÁLICOS Y NO METÁLICOS"/>
    <s v="N"/>
    <s v="00 - N/A"/>
    <s v="10 - FONDO GENERAL"/>
    <s v="(en blanco)"/>
    <s v="99 - MULTIPROVINCIAL"/>
    <n v="280000"/>
    <n v="168.15"/>
  </r>
  <r>
    <s v="2024"/>
    <x v="0"/>
    <x v="0"/>
    <x v="0"/>
    <x v="0"/>
    <s v="2 - Poder Ejecutivo"/>
    <s v="0215 - MINISTERIO DE LA MUJER"/>
    <s v="0001 - MINISTERIO DE LA MUJER"/>
    <x v="0"/>
    <x v="0"/>
    <x v="10"/>
    <s v="2.3 - MATERIALES Y SUMINISTROS"/>
    <s v="2.3.7 - COMBUSTIBLES, LUBRICANTES, PRODUCTOS QUÍMICOS Y CONEXOS"/>
    <s v="N"/>
    <s v="00 - N/A"/>
    <s v="10 - FONDO GENERAL"/>
    <s v="(en blanco)"/>
    <s v="99 - MULTIPROVINCIAL"/>
    <n v="8700000"/>
    <n v="1336000"/>
  </r>
  <r>
    <s v="2024"/>
    <x v="0"/>
    <x v="0"/>
    <x v="0"/>
    <x v="0"/>
    <s v="2 - Poder Ejecutivo"/>
    <s v="0215 - MINISTERIO DE LA MUJER"/>
    <s v="0001 - MINISTERIO DE LA MUJER"/>
    <x v="0"/>
    <x v="0"/>
    <x v="10"/>
    <s v="2.3 - MATERIALES Y SUMINISTROS"/>
    <s v="2.3.9 - PRODUCTOS Y ÚTILES VARIOS"/>
    <s v="N"/>
    <s v="00 - N/A"/>
    <s v="10 - FONDO GENERAL"/>
    <s v="(en blanco)"/>
    <s v="99 - MULTIPROVINCIAL"/>
    <n v="8121296"/>
    <n v="35514.300000000003"/>
  </r>
  <r>
    <s v="2024"/>
    <x v="0"/>
    <x v="0"/>
    <x v="0"/>
    <x v="0"/>
    <s v="2 - Poder Ejecutivo"/>
    <s v="0215 - MINISTERIO DE LA MUJER"/>
    <s v="0001 - MINISTERIO DE LA MUJER"/>
    <x v="0"/>
    <x v="0"/>
    <x v="10"/>
    <s v="2.3 - MATERIALES Y SUMINISTROS"/>
    <s v="2.3.9 - PRODUCTOS Y ÚTILES VARIOS"/>
    <s v="N"/>
    <s v="00 - N/A"/>
    <s v="70 - DONACION EXTERNA"/>
    <s v="(en blanco)"/>
    <s v="99 - MULTIPROVINCIAL"/>
    <n v="0"/>
    <n v="0"/>
  </r>
  <r>
    <s v="2024"/>
    <x v="0"/>
    <x v="0"/>
    <x v="0"/>
    <x v="0"/>
    <s v="2 - Poder Ejecutivo"/>
    <s v="0215 - MINISTERIO DE LA MUJER"/>
    <s v="0001 - MINISTERIO DE LA MUJER"/>
    <x v="1"/>
    <x v="2"/>
    <x v="3"/>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1"/>
    <x v="2"/>
    <x v="3"/>
    <s v="2.2 - CONTRATACIÓN DE SERVICIOS"/>
    <s v="2.2.3 - VIÁTICOS"/>
    <s v="N"/>
    <s v="00 - N/A"/>
    <s v="10 - FONDO GENERAL"/>
    <s v="(en blanco)"/>
    <s v="99 - MULTIPROVINCIAL"/>
    <n v="110000"/>
    <n v="0"/>
  </r>
  <r>
    <s v="2024"/>
    <x v="0"/>
    <x v="0"/>
    <x v="0"/>
    <x v="0"/>
    <s v="2 - Poder Ejecutivo"/>
    <s v="0215 - MINISTERIO DE LA MUJER"/>
    <s v="0001 - MINISTERIO DE LA MUJER"/>
    <x v="1"/>
    <x v="2"/>
    <x v="3"/>
    <s v="2.2 - CONTRATACIÓN DE SERVICIOS"/>
    <s v="2.2.5 - ALQUILERES Y RENTAS"/>
    <s v="N"/>
    <s v="00 - N/A"/>
    <s v="10 - FONDO GENERAL"/>
    <s v="(en blanco)"/>
    <s v="99 - MULTIPROVINCIAL"/>
    <n v="150000"/>
    <n v="0"/>
  </r>
  <r>
    <s v="2024"/>
    <x v="0"/>
    <x v="0"/>
    <x v="0"/>
    <x v="0"/>
    <s v="2 - Poder Ejecutivo"/>
    <s v="0215 - MINISTERIO DE LA MUJER"/>
    <s v="0001 - MINISTERIO DE LA MUJER"/>
    <x v="1"/>
    <x v="2"/>
    <x v="3"/>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1"/>
    <x v="2"/>
    <x v="3"/>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1"/>
    <x v="2"/>
    <x v="3"/>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1"/>
    <x v="2"/>
    <x v="3"/>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2"/>
    <x v="3"/>
    <x v="4"/>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2"/>
    <x v="3"/>
    <x v="4"/>
    <s v="2.2 - CONTRATACIÓN DE SERVICIOS"/>
    <s v="2.2.3 - VIÁTICOS"/>
    <s v="N"/>
    <s v="00 - N/A"/>
    <s v="10 - FONDO GENERAL"/>
    <s v="(en blanco)"/>
    <s v="99 - MULTIPROVINCIAL"/>
    <n v="750000"/>
    <n v="0"/>
  </r>
  <r>
    <s v="2024"/>
    <x v="0"/>
    <x v="0"/>
    <x v="0"/>
    <x v="0"/>
    <s v="2 - Poder Ejecutivo"/>
    <s v="0215 - MINISTERIO DE LA MUJER"/>
    <s v="0001 - MINISTERIO DE LA MUJER"/>
    <x v="2"/>
    <x v="3"/>
    <x v="4"/>
    <s v="2.2 - CONTRATACIÓN DE SERVICIOS"/>
    <s v="2.2.4 - TRANSPORTE Y ALMACENAJE"/>
    <s v="N"/>
    <s v="00 - N/A"/>
    <s v="10 - FONDO GENERAL"/>
    <s v="(en blanco)"/>
    <s v="99 - MULTIPROVINCIAL"/>
    <n v="100000"/>
    <n v="0"/>
  </r>
  <r>
    <s v="2024"/>
    <x v="0"/>
    <x v="0"/>
    <x v="0"/>
    <x v="0"/>
    <s v="2 - Poder Ejecutivo"/>
    <s v="0215 - MINISTERIO DE LA MUJER"/>
    <s v="0001 - MINISTERIO DE LA MUJER"/>
    <x v="2"/>
    <x v="3"/>
    <x v="4"/>
    <s v="2.2 - CONTRATACIÓN DE SERVICIOS"/>
    <s v="2.2.5 - ALQUILERES Y RENTAS"/>
    <s v="N"/>
    <s v="00 - N/A"/>
    <s v="10 - FONDO GENERAL"/>
    <s v="(en blanco)"/>
    <s v="99 - MULTIPROVINCIAL"/>
    <n v="4408000"/>
    <n v="0"/>
  </r>
  <r>
    <s v="2024"/>
    <x v="0"/>
    <x v="0"/>
    <x v="0"/>
    <x v="0"/>
    <s v="2 - Poder Ejecutivo"/>
    <s v="0215 - MINISTERIO DE LA MUJER"/>
    <s v="0001 - MINISTERIO DE LA MUJER"/>
    <x v="2"/>
    <x v="3"/>
    <x v="4"/>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2"/>
    <x v="3"/>
    <x v="4"/>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2"/>
    <x v="3"/>
    <x v="4"/>
    <s v="2.2 - CONTRATACIÓN DE SERVICIOS"/>
    <s v="2.2.9 - OTRAS CONTRATACIONES DE SERVICIOS"/>
    <s v="N"/>
    <s v="00 - N/A"/>
    <s v="10 - FONDO GENERAL"/>
    <s v="(en blanco)"/>
    <s v="99 - MULTIPROVINCIAL"/>
    <n v="3420000"/>
    <n v="43187.58"/>
  </r>
  <r>
    <s v="2024"/>
    <x v="0"/>
    <x v="0"/>
    <x v="0"/>
    <x v="0"/>
    <s v="2 - Poder Ejecutivo"/>
    <s v="0215 - MINISTERIO DE LA MUJER"/>
    <s v="0001 - MINISTERIO DE LA MUJER"/>
    <x v="2"/>
    <x v="3"/>
    <x v="4"/>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2"/>
    <x v="3"/>
    <x v="4"/>
    <s v="2.3 - MATERIALES Y SUMINISTROS"/>
    <s v="2.3.2 - TEXTILES Y VESTUARIOS"/>
    <s v="N"/>
    <s v="00 - N/A"/>
    <s v="10 - FONDO GENERAL"/>
    <s v="(en blanco)"/>
    <s v="99 - MULTIPROVINCIAL"/>
    <n v="700000"/>
    <n v="0"/>
  </r>
  <r>
    <s v="2024"/>
    <x v="0"/>
    <x v="0"/>
    <x v="0"/>
    <x v="0"/>
    <s v="2 - Poder Ejecutivo"/>
    <s v="0215 - MINISTERIO DE LA MUJER"/>
    <s v="0001 - MINISTERIO DE LA MUJER"/>
    <x v="2"/>
    <x v="3"/>
    <x v="4"/>
    <s v="2.3 - MATERIALES Y SUMINISTROS"/>
    <s v="2.3.3 - PAPEL, CARTÓN E IMPRESOS"/>
    <s v="N"/>
    <s v="00 - N/A"/>
    <s v="10 - FONDO GENERAL"/>
    <s v="(en blanco)"/>
    <s v="99 - MULTIPROVINCIAL"/>
    <n v="400000"/>
    <n v="0"/>
  </r>
  <r>
    <s v="2024"/>
    <x v="0"/>
    <x v="0"/>
    <x v="0"/>
    <x v="0"/>
    <s v="2 - Poder Ejecutivo"/>
    <s v="0215 - MINISTERIO DE LA MUJER"/>
    <s v="0001 - MINISTERIO DE LA MUJER"/>
    <x v="2"/>
    <x v="3"/>
    <x v="4"/>
    <s v="2.3 - MATERIALES Y SUMINISTROS"/>
    <s v="2.3.4 - PRODUCTOS FARMACÉUTICOS"/>
    <s v="N"/>
    <s v="00 - N/A"/>
    <s v="10 - FONDO GENERAL"/>
    <s v="(en blanco)"/>
    <s v="99 - MULTIPROVINCIAL"/>
    <n v="400000"/>
    <n v="0"/>
  </r>
  <r>
    <s v="2024"/>
    <x v="0"/>
    <x v="0"/>
    <x v="0"/>
    <x v="0"/>
    <s v="2 - Poder Ejecutivo"/>
    <s v="0215 - MINISTERIO DE LA MUJER"/>
    <s v="0001 - MINISTERIO DE LA MUJER"/>
    <x v="2"/>
    <x v="3"/>
    <x v="4"/>
    <s v="2.3 - MATERIALES Y SUMINISTROS"/>
    <s v="2.3.5 - CUERO, CAUCHO Y PLÁSTICO"/>
    <s v="N"/>
    <s v="00 - N/A"/>
    <s v="10 - FONDO GENERAL"/>
    <s v="(en blanco)"/>
    <s v="99 - MULTIPROVINCIAL"/>
    <n v="50000"/>
    <n v="0"/>
  </r>
  <r>
    <s v="2024"/>
    <x v="0"/>
    <x v="0"/>
    <x v="0"/>
    <x v="0"/>
    <s v="2 - Poder Ejecutivo"/>
    <s v="0215 - MINISTERIO DE LA MUJER"/>
    <s v="0001 - MINISTERIO DE LA MUJER"/>
    <x v="2"/>
    <x v="3"/>
    <x v="4"/>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2"/>
    <x v="3"/>
    <x v="4"/>
    <s v="2.3 - MATERIALES Y SUMINISTROS"/>
    <s v="2.3.9 - PRODUCTOS Y ÚTILES VARIOS"/>
    <s v="N"/>
    <s v="00 - N/A"/>
    <s v="10 - FONDO GENERAL"/>
    <s v="(en blanco)"/>
    <s v="99 - MULTIPROVINCIAL"/>
    <n v="1900000"/>
    <n v="229333"/>
  </r>
  <r>
    <s v="2024"/>
    <x v="0"/>
    <x v="0"/>
    <x v="0"/>
    <x v="0"/>
    <s v="2 - Poder Ejecutivo"/>
    <s v="0215 - MINISTERIO DE LA MUJER"/>
    <s v="0001 - MINISTERIO DE LA MUJER"/>
    <x v="2"/>
    <x v="4"/>
    <x v="67"/>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2"/>
    <x v="4"/>
    <x v="67"/>
    <s v="2.2 - CONTRATACIÓN DE SERVICIOS"/>
    <s v="2.2.3 - VIÁTICOS"/>
    <s v="N"/>
    <s v="00 - N/A"/>
    <s v="10 - FONDO GENERAL"/>
    <s v="(en blanco)"/>
    <s v="99 - MULTIPROVINCIAL"/>
    <n v="50000"/>
    <n v="0"/>
  </r>
  <r>
    <s v="2024"/>
    <x v="0"/>
    <x v="0"/>
    <x v="0"/>
    <x v="0"/>
    <s v="2 - Poder Ejecutivo"/>
    <s v="0215 - MINISTERIO DE LA MUJER"/>
    <s v="0001 - MINISTERIO DE LA MUJER"/>
    <x v="2"/>
    <x v="4"/>
    <x v="67"/>
    <s v="2.2 - CONTRATACIÓN DE SERVICIOS"/>
    <s v="2.2.5 - ALQUILERES Y RENTAS"/>
    <s v="N"/>
    <s v="00 - N/A"/>
    <s v="10 - FONDO GENERAL"/>
    <s v="(en blanco)"/>
    <s v="99 - MULTIPROVINCIAL"/>
    <n v="100000"/>
    <n v="0"/>
  </r>
  <r>
    <s v="2024"/>
    <x v="0"/>
    <x v="0"/>
    <x v="0"/>
    <x v="0"/>
    <s v="2 - Poder Ejecutivo"/>
    <s v="0215 - MINISTERIO DE LA MUJER"/>
    <s v="0001 - MINISTERIO DE LA MUJER"/>
    <x v="2"/>
    <x v="4"/>
    <x v="67"/>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2"/>
    <x v="4"/>
    <x v="67"/>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2"/>
    <x v="4"/>
    <x v="67"/>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2"/>
    <x v="5"/>
    <x v="7"/>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2"/>
    <x v="5"/>
    <x v="7"/>
    <s v="2.2 - CONTRATACIÓN DE SERVICIOS"/>
    <s v="2.2.3 - VIÁTICOS"/>
    <s v="N"/>
    <s v="00 - N/A"/>
    <s v="10 - FONDO GENERAL"/>
    <s v="(en blanco)"/>
    <s v="99 - MULTIPROVINCIAL"/>
    <n v="100000"/>
    <n v="0"/>
  </r>
  <r>
    <s v="2024"/>
    <x v="0"/>
    <x v="0"/>
    <x v="0"/>
    <x v="0"/>
    <s v="2 - Poder Ejecutivo"/>
    <s v="0215 - MINISTERIO DE LA MUJER"/>
    <s v="0001 - MINISTERIO DE LA MUJER"/>
    <x v="2"/>
    <x v="5"/>
    <x v="7"/>
    <s v="2.2 - CONTRATACIÓN DE SERVICIOS"/>
    <s v="2.2.5 - ALQUILERES Y RENTAS"/>
    <s v="N"/>
    <s v="00 - N/A"/>
    <s v="10 - FONDO GENERAL"/>
    <s v="(en blanco)"/>
    <s v="99 - MULTIPROVINCIAL"/>
    <n v="750000"/>
    <n v="0"/>
  </r>
  <r>
    <s v="2024"/>
    <x v="0"/>
    <x v="0"/>
    <x v="0"/>
    <x v="0"/>
    <s v="2 - Poder Ejecutivo"/>
    <s v="0215 - MINISTERIO DE LA MUJER"/>
    <s v="0001 - MINISTERIO DE LA MUJER"/>
    <x v="2"/>
    <x v="5"/>
    <x v="7"/>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2"/>
    <x v="5"/>
    <x v="7"/>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2"/>
    <x v="5"/>
    <x v="8"/>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2"/>
    <x v="5"/>
    <x v="8"/>
    <s v="2.2 - CONTRATACIÓN DE SERVICIOS"/>
    <s v="2.2.3 - VIÁTICOS"/>
    <s v="N"/>
    <s v="00 - N/A"/>
    <s v="10 - FONDO GENERAL"/>
    <s v="(en blanco)"/>
    <s v="99 - MULTIPROVINCIAL"/>
    <n v="700000"/>
    <n v="0"/>
  </r>
  <r>
    <s v="2024"/>
    <x v="0"/>
    <x v="0"/>
    <x v="0"/>
    <x v="0"/>
    <s v="2 - Poder Ejecutivo"/>
    <s v="0215 - MINISTERIO DE LA MUJER"/>
    <s v="0001 - MINISTERIO DE LA MUJER"/>
    <x v="2"/>
    <x v="5"/>
    <x v="8"/>
    <s v="2.2 - CONTRATACIÓN DE SERVICIOS"/>
    <s v="2.2.5 - ALQUILERES Y RENTAS"/>
    <s v="N"/>
    <s v="00 - N/A"/>
    <s v="10 - FONDO GENERAL"/>
    <s v="(en blanco)"/>
    <s v="99 - MULTIPROVINCIAL"/>
    <n v="22048472"/>
    <n v="1471932"/>
  </r>
  <r>
    <s v="2024"/>
    <x v="0"/>
    <x v="0"/>
    <x v="0"/>
    <x v="0"/>
    <s v="2 - Poder Ejecutivo"/>
    <s v="0215 - MINISTERIO DE LA MUJER"/>
    <s v="0001 - MINISTERIO DE LA MUJER"/>
    <x v="2"/>
    <x v="5"/>
    <x v="8"/>
    <s v="2.2 - CONTRATACIÓN DE SERVICIOS"/>
    <s v="2.2.8 - OTROS SERVICIOS NO INCLUIDOS EN CONCEPTOS ANTERIORES"/>
    <s v="N"/>
    <s v="00 - N/A"/>
    <s v="10 - FONDO GENERAL"/>
    <s v="(en blanco)"/>
    <s v="99 - MULTIPROVINCIAL"/>
    <n v="4864000"/>
    <n v="35138.82"/>
  </r>
  <r>
    <s v="2024"/>
    <x v="0"/>
    <x v="0"/>
    <x v="0"/>
    <x v="0"/>
    <s v="2 - Poder Ejecutivo"/>
    <s v="0215 - MINISTERIO DE LA MUJER"/>
    <s v="0001 - MINISTERIO DE LA MUJER"/>
    <x v="2"/>
    <x v="5"/>
    <x v="8"/>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2"/>
    <x v="5"/>
    <x v="8"/>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2"/>
    <x v="5"/>
    <x v="8"/>
    <s v="2.3 - MATERIALES Y SUMINISTROS"/>
    <s v="2.3.2 - TEXTILES Y VESTUARIOS"/>
    <s v="N"/>
    <s v="00 - N/A"/>
    <s v="10 - FONDO GENERAL"/>
    <s v="(en blanco)"/>
    <s v="99 - MULTIPROVINCIAL"/>
    <n v="114034"/>
    <n v="0"/>
  </r>
  <r>
    <s v="2024"/>
    <x v="0"/>
    <x v="0"/>
    <x v="0"/>
    <x v="0"/>
    <s v="2 - Poder Ejecutivo"/>
    <s v="0215 - MINISTERIO DE LA MUJER"/>
    <s v="0001 - MINISTERIO DE LA MUJER"/>
    <x v="2"/>
    <x v="5"/>
    <x v="8"/>
    <s v="2.3 - MATERIALES Y SUMINISTROS"/>
    <s v="2.3.3 - PAPEL, CARTÓN E IMPRESOS"/>
    <s v="N"/>
    <s v="00 - N/A"/>
    <s v="10 - FONDO GENERAL"/>
    <s v="(en blanco)"/>
    <s v="99 - MULTIPROVINCIAL"/>
    <n v="65500"/>
    <n v="0"/>
  </r>
  <r>
    <s v="2024"/>
    <x v="0"/>
    <x v="0"/>
    <x v="0"/>
    <x v="0"/>
    <s v="2 - Poder Ejecutivo"/>
    <s v="0215 - MINISTERIO DE LA MUJER"/>
    <s v="0001 - MINISTERIO DE LA MUJER"/>
    <x v="2"/>
    <x v="5"/>
    <x v="8"/>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2"/>
    <x v="5"/>
    <x v="8"/>
    <s v="2.3 - MATERIALES Y SUMINISTROS"/>
    <s v="2.3.9 - PRODUCTOS Y ÚTILES VARIOS"/>
    <s v="N"/>
    <s v="00 - N/A"/>
    <s v="10 - FONDO GENERAL"/>
    <s v="(en blanco)"/>
    <s v="99 - MULTIPROVINCIAL"/>
    <n v="200000"/>
    <n v="0"/>
  </r>
  <r>
    <s v="2024"/>
    <x v="0"/>
    <x v="0"/>
    <x v="0"/>
    <x v="0"/>
    <s v="2 - Poder Ejecutivo"/>
    <s v="0215 - MINISTERIO DE LA MUJER"/>
    <s v="0001 - MINISTERIO DE LA MUJER"/>
    <x v="2"/>
    <x v="5"/>
    <x v="9"/>
    <s v="2.1 - REMUNERACIONES Y CONTRIBUCIONES"/>
    <s v="2.1.1 - REMUNERACIONES"/>
    <s v="N"/>
    <s v="00 - N/A"/>
    <s v="10 - FONDO GENERAL"/>
    <s v="(en blanco)"/>
    <s v="99 - MULTIPROVINCIAL"/>
    <n v="190477123"/>
    <n v="0"/>
  </r>
  <r>
    <s v="2024"/>
    <x v="0"/>
    <x v="0"/>
    <x v="0"/>
    <x v="0"/>
    <s v="2 - Poder Ejecutivo"/>
    <s v="0215 - MINISTERIO DE LA MUJER"/>
    <s v="0001 - MINISTERIO DE LA MUJER"/>
    <x v="2"/>
    <x v="5"/>
    <x v="9"/>
    <s v="2.1 - REMUNERACIONES Y CONTRIBUCIONES"/>
    <s v="2.1.2 - SOBRESUELDOS"/>
    <s v="N"/>
    <s v="00 - N/A"/>
    <s v="10 - FONDO GENERAL"/>
    <s v="(en blanco)"/>
    <s v="99 - MULTIPROVINCIAL"/>
    <n v="69762599"/>
    <n v="0"/>
  </r>
  <r>
    <s v="2024"/>
    <x v="0"/>
    <x v="0"/>
    <x v="0"/>
    <x v="0"/>
    <s v="2 - Poder Ejecutivo"/>
    <s v="0215 - MINISTERIO DE LA MUJER"/>
    <s v="0001 - MINISTERIO DE LA MUJER"/>
    <x v="2"/>
    <x v="5"/>
    <x v="9"/>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2"/>
    <x v="5"/>
    <x v="9"/>
    <s v="2.2 - CONTRATACIÓN DE SERVICIOS"/>
    <s v="2.2.1 - SERVICIOS BÁSICOS"/>
    <s v="N"/>
    <s v="00 - N/A"/>
    <s v="10 - FONDO GENERAL"/>
    <s v="(en blanco)"/>
    <s v="99 - MULTIPROVINCIAL"/>
    <n v="8500000"/>
    <n v="1266639.06"/>
  </r>
  <r>
    <s v="2024"/>
    <x v="0"/>
    <x v="0"/>
    <x v="0"/>
    <x v="0"/>
    <s v="2 - Poder Ejecutivo"/>
    <s v="0215 - MINISTERIO DE LA MUJER"/>
    <s v="0001 - MINISTERIO DE LA MUJER"/>
    <x v="2"/>
    <x v="5"/>
    <x v="9"/>
    <s v="2.2 - CONTRATACIÓN DE SERVICIOS"/>
    <s v="2.2.2 - PUBLICIDAD, IMPRESIÓN Y ENCUADERNACIÓN"/>
    <s v="N"/>
    <s v="00 - N/A"/>
    <s v="10 - FONDO GENERAL"/>
    <s v="(en blanco)"/>
    <s v="99 - MULTIPROVINCIAL"/>
    <n v="13100000"/>
    <n v="34220"/>
  </r>
  <r>
    <s v="2024"/>
    <x v="0"/>
    <x v="0"/>
    <x v="0"/>
    <x v="0"/>
    <s v="2 - Poder Ejecutivo"/>
    <s v="0215 - MINISTERIO DE LA MUJER"/>
    <s v="0001 - MINISTERIO DE LA MUJER"/>
    <x v="2"/>
    <x v="5"/>
    <x v="9"/>
    <s v="2.2 - CONTRATACIÓN DE SERVICIOS"/>
    <s v="2.2.2 - PUBLICIDAD, IMPRESIÓN Y ENCUADERNACIÓN"/>
    <s v="N"/>
    <s v="00 - N/A"/>
    <s v="70 - DONACION EXTERNA"/>
    <s v="(en blanco)"/>
    <s v="99 - MULTIPROVINCIAL"/>
    <n v="0"/>
    <n v="153400"/>
  </r>
  <r>
    <s v="2024"/>
    <x v="0"/>
    <x v="0"/>
    <x v="0"/>
    <x v="0"/>
    <s v="2 - Poder Ejecutivo"/>
    <s v="0215 - MINISTERIO DE LA MUJER"/>
    <s v="0001 - MINISTERIO DE LA MUJER"/>
    <x v="2"/>
    <x v="5"/>
    <x v="9"/>
    <s v="2.2 - CONTRATACIÓN DE SERVICIOS"/>
    <s v="2.2.3 - VIÁTICOS"/>
    <s v="N"/>
    <s v="00 - N/A"/>
    <s v="10 - FONDO GENERAL"/>
    <s v="(en blanco)"/>
    <s v="99 - MULTIPROVINCIAL"/>
    <n v="1850000"/>
    <n v="110882.5"/>
  </r>
  <r>
    <s v="2024"/>
    <x v="0"/>
    <x v="0"/>
    <x v="0"/>
    <x v="0"/>
    <s v="2 - Poder Ejecutivo"/>
    <s v="0215 - MINISTERIO DE LA MUJER"/>
    <s v="0001 - MINISTERIO DE LA MUJER"/>
    <x v="2"/>
    <x v="5"/>
    <x v="9"/>
    <s v="2.2 - CONTRATACIÓN DE SERVICIOS"/>
    <s v="2.2.3 - VIÁTICOS"/>
    <s v="N"/>
    <s v="00 - N/A"/>
    <s v="70 - DONACION EXTERNA"/>
    <s v="(en blanco)"/>
    <s v="99 - MULTIPROVINCIAL"/>
    <n v="0"/>
    <n v="0"/>
  </r>
  <r>
    <s v="2024"/>
    <x v="0"/>
    <x v="0"/>
    <x v="0"/>
    <x v="0"/>
    <s v="2 - Poder Ejecutivo"/>
    <s v="0215 - MINISTERIO DE LA MUJER"/>
    <s v="0001 - MINISTERIO DE LA MUJER"/>
    <x v="2"/>
    <x v="5"/>
    <x v="9"/>
    <s v="2.2 - CONTRATACIÓN DE SERVICIOS"/>
    <s v="2.2.4 - TRANSPORTE Y ALMACENAJE"/>
    <s v="N"/>
    <s v="00 - N/A"/>
    <s v="10 - FONDO GENERAL"/>
    <s v="(en blanco)"/>
    <s v="99 - MULTIPROVINCIAL"/>
    <n v="50000"/>
    <n v="0"/>
  </r>
  <r>
    <s v="2024"/>
    <x v="0"/>
    <x v="0"/>
    <x v="0"/>
    <x v="0"/>
    <s v="2 - Poder Ejecutivo"/>
    <s v="0215 - MINISTERIO DE LA MUJER"/>
    <s v="0001 - MINISTERIO DE LA MUJER"/>
    <x v="2"/>
    <x v="5"/>
    <x v="9"/>
    <s v="2.2 - CONTRATACIÓN DE SERVICIOS"/>
    <s v="2.2.5 - ALQUILERES Y RENTAS"/>
    <s v="N"/>
    <s v="00 - N/A"/>
    <s v="10 - FONDO GENERAL"/>
    <s v="(en blanco)"/>
    <s v="99 - MULTIPROVINCIAL"/>
    <n v="29200000"/>
    <n v="3786713.91"/>
  </r>
  <r>
    <s v="2024"/>
    <x v="0"/>
    <x v="0"/>
    <x v="0"/>
    <x v="0"/>
    <s v="2 - Poder Ejecutivo"/>
    <s v="0215 - MINISTERIO DE LA MUJER"/>
    <s v="0001 - MINISTERIO DE LA MUJER"/>
    <x v="2"/>
    <x v="5"/>
    <x v="9"/>
    <s v="2.2 - CONTRATACIÓN DE SERVICIOS"/>
    <s v="2.2.5 - ALQUILERES Y RENTAS"/>
    <s v="N"/>
    <s v="00 - N/A"/>
    <s v="70 - DONACION EXTERNA"/>
    <s v="(en blanco)"/>
    <s v="99 - MULTIPROVINCIAL"/>
    <n v="0"/>
    <n v="0"/>
  </r>
  <r>
    <s v="2024"/>
    <x v="0"/>
    <x v="0"/>
    <x v="0"/>
    <x v="0"/>
    <s v="2 - Poder Ejecutivo"/>
    <s v="0215 - MINISTERIO DE LA MUJER"/>
    <s v="0001 - MINISTERIO DE LA MUJER"/>
    <x v="2"/>
    <x v="5"/>
    <x v="9"/>
    <s v="2.2 - CONTRATACIÓN DE SERVICIOS"/>
    <s v="2.2.6 - SEGUROS"/>
    <s v="N"/>
    <s v="00 - N/A"/>
    <s v="10 - FONDO GENERAL"/>
    <s v="(en blanco)"/>
    <s v="99 - MULTIPROVINCIAL"/>
    <n v="4400000"/>
    <n v="35901.800000000003"/>
  </r>
  <r>
    <s v="2024"/>
    <x v="0"/>
    <x v="0"/>
    <x v="0"/>
    <x v="0"/>
    <s v="2 - Poder Ejecutivo"/>
    <s v="0215 - MINISTERIO DE LA MUJER"/>
    <s v="0001 - MINISTERIO DE LA MUJER"/>
    <x v="2"/>
    <x v="5"/>
    <x v="9"/>
    <s v="2.2 - CONTRATACIÓN DE SERVICIOS"/>
    <s v="2.2.7 - SERVICIOS DE CONSERVACIÓN, REPARACIONES MENORES E INSTALACIONES TEMPORALES"/>
    <s v="N"/>
    <s v="00 - N/A"/>
    <s v="10 - FONDO GENERAL"/>
    <s v="(en blanco)"/>
    <s v="99 - MULTIPROVINCIAL"/>
    <n v="7050000"/>
    <n v="235595.46"/>
  </r>
  <r>
    <s v="2024"/>
    <x v="0"/>
    <x v="0"/>
    <x v="0"/>
    <x v="0"/>
    <s v="2 - Poder Ejecutivo"/>
    <s v="0215 - MINISTERIO DE LA MUJER"/>
    <s v="0001 - MINISTERIO DE LA MUJER"/>
    <x v="2"/>
    <x v="5"/>
    <x v="9"/>
    <s v="2.2 - CONTRATACIÓN DE SERVICIOS"/>
    <s v="2.2.8 - OTROS SERVICIOS NO INCLUIDOS EN CONCEPTOS ANTERIORES"/>
    <s v="N"/>
    <s v="00 - N/A"/>
    <s v="10 - FONDO GENERAL"/>
    <s v="(en blanco)"/>
    <s v="99 - MULTIPROVINCIAL"/>
    <n v="6345000"/>
    <n v="78143.14"/>
  </r>
  <r>
    <s v="2024"/>
    <x v="0"/>
    <x v="0"/>
    <x v="0"/>
    <x v="0"/>
    <s v="2 - Poder Ejecutivo"/>
    <s v="0215 - MINISTERIO DE LA MUJER"/>
    <s v="0001 - MINISTERIO DE LA MUJER"/>
    <x v="2"/>
    <x v="5"/>
    <x v="9"/>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2"/>
    <x v="5"/>
    <x v="9"/>
    <s v="2.2 - CONTRATACIÓN DE SERVICIOS"/>
    <s v="2.2.9 - OTRAS CONTRATACIONES DE SERVICIOS"/>
    <s v="N"/>
    <s v="00 - N/A"/>
    <s v="10 - FONDO GENERAL"/>
    <s v="(en blanco)"/>
    <s v="99 - MULTIPROVINCIAL"/>
    <n v="7070000"/>
    <n v="189000"/>
  </r>
  <r>
    <s v="2024"/>
    <x v="0"/>
    <x v="0"/>
    <x v="0"/>
    <x v="0"/>
    <s v="2 - Poder Ejecutivo"/>
    <s v="0215 - MINISTERIO DE LA MUJER"/>
    <s v="0001 - MINISTERIO DE LA MUJER"/>
    <x v="2"/>
    <x v="5"/>
    <x v="9"/>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2"/>
    <x v="5"/>
    <x v="9"/>
    <s v="2.3 - MATERIALES Y SUMINISTROS"/>
    <s v="2.3.1 - ALIMENTOS Y PRODUCTOS AGROFORESTALES"/>
    <s v="N"/>
    <s v="00 - N/A"/>
    <s v="10 - FONDO GENERAL"/>
    <s v="(en blanco)"/>
    <s v="99 - MULTIPROVINCIAL"/>
    <n v="4450000"/>
    <n v="543967.19999999995"/>
  </r>
  <r>
    <s v="2024"/>
    <x v="0"/>
    <x v="0"/>
    <x v="0"/>
    <x v="0"/>
    <s v="2 - Poder Ejecutivo"/>
    <s v="0215 - MINISTERIO DE LA MUJER"/>
    <s v="0001 - MINISTERIO DE LA MUJER"/>
    <x v="2"/>
    <x v="5"/>
    <x v="9"/>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2"/>
    <x v="5"/>
    <x v="9"/>
    <s v="2.3 - MATERIALES Y SUMINISTROS"/>
    <s v="2.3.2 - TEXTILES Y VESTUARIOS"/>
    <s v="N"/>
    <s v="00 - N/A"/>
    <s v="10 - FONDO GENERAL"/>
    <s v="(en blanco)"/>
    <s v="99 - MULTIPROVINCIAL"/>
    <n v="1800000"/>
    <n v="418516.4"/>
  </r>
  <r>
    <s v="2024"/>
    <x v="0"/>
    <x v="0"/>
    <x v="0"/>
    <x v="0"/>
    <s v="2 - Poder Ejecutivo"/>
    <s v="0215 - MINISTERIO DE LA MUJER"/>
    <s v="0001 - MINISTERIO DE LA MUJER"/>
    <x v="2"/>
    <x v="5"/>
    <x v="9"/>
    <s v="2.3 - MATERIALES Y SUMINISTROS"/>
    <s v="2.3.2 - TEXTILES Y VESTUARIOS"/>
    <s v="N"/>
    <s v="00 - N/A"/>
    <s v="70 - DONACION EXTERNA"/>
    <s v="(en blanco)"/>
    <s v="99 - MULTIPROVINCIAL"/>
    <n v="0"/>
    <n v="0"/>
  </r>
  <r>
    <s v="2024"/>
    <x v="0"/>
    <x v="0"/>
    <x v="0"/>
    <x v="0"/>
    <s v="2 - Poder Ejecutivo"/>
    <s v="0215 - MINISTERIO DE LA MUJER"/>
    <s v="0001 - MINISTERIO DE LA MUJER"/>
    <x v="2"/>
    <x v="5"/>
    <x v="9"/>
    <s v="2.3 - MATERIALES Y SUMINISTROS"/>
    <s v="2.3.3 - PAPEL, CARTÓN E IMPRESOS"/>
    <s v="N"/>
    <s v="00 - N/A"/>
    <s v="10 - FONDO GENERAL"/>
    <s v="(en blanco)"/>
    <s v="99 - MULTIPROVINCIAL"/>
    <n v="1062000"/>
    <n v="54929"/>
  </r>
  <r>
    <s v="2024"/>
    <x v="0"/>
    <x v="0"/>
    <x v="0"/>
    <x v="0"/>
    <s v="2 - Poder Ejecutivo"/>
    <s v="0215 - MINISTERIO DE LA MUJER"/>
    <s v="0001 - MINISTERIO DE LA MUJER"/>
    <x v="2"/>
    <x v="5"/>
    <x v="9"/>
    <s v="2.3 - MATERIALES Y SUMINISTROS"/>
    <s v="2.3.3 - PAPEL, CARTÓN E IMPRESOS"/>
    <s v="N"/>
    <s v="00 - N/A"/>
    <s v="70 - DONACION EXTERNA"/>
    <s v="(en blanco)"/>
    <s v="99 - MULTIPROVINCIAL"/>
    <n v="0"/>
    <n v="0"/>
  </r>
  <r>
    <s v="2024"/>
    <x v="0"/>
    <x v="0"/>
    <x v="0"/>
    <x v="0"/>
    <s v="2 - Poder Ejecutivo"/>
    <s v="0215 - MINISTERIO DE LA MUJER"/>
    <s v="0001 - MINISTERIO DE LA MUJER"/>
    <x v="2"/>
    <x v="5"/>
    <x v="9"/>
    <s v="2.3 - MATERIALES Y SUMINISTROS"/>
    <s v="2.3.5 - CUERO, CAUCHO Y PLÁSTICO"/>
    <s v="N"/>
    <s v="00 - N/A"/>
    <s v="10 - FONDO GENERAL"/>
    <s v="(en blanco)"/>
    <s v="99 - MULTIPROVINCIAL"/>
    <n v="700000"/>
    <n v="0"/>
  </r>
  <r>
    <s v="2024"/>
    <x v="0"/>
    <x v="0"/>
    <x v="0"/>
    <x v="0"/>
    <s v="2 - Poder Ejecutivo"/>
    <s v="0215 - MINISTERIO DE LA MUJER"/>
    <s v="0001 - MINISTERIO DE LA MUJER"/>
    <x v="2"/>
    <x v="5"/>
    <x v="9"/>
    <s v="2.3 - MATERIALES Y SUMINISTROS"/>
    <s v="2.3.5 - CUERO, CAUCHO Y PLÁSTICO"/>
    <s v="N"/>
    <s v="00 - N/A"/>
    <s v="70 - DONACION EXTERNA"/>
    <s v="(en blanco)"/>
    <s v="99 - MULTIPROVINCIAL"/>
    <n v="0"/>
    <n v="0"/>
  </r>
  <r>
    <s v="2024"/>
    <x v="0"/>
    <x v="0"/>
    <x v="0"/>
    <x v="0"/>
    <s v="2 - Poder Ejecutivo"/>
    <s v="0215 - MINISTERIO DE LA MUJER"/>
    <s v="0001 - MINISTERIO DE LA MUJER"/>
    <x v="2"/>
    <x v="5"/>
    <x v="9"/>
    <s v="2.3 - MATERIALES Y SUMINISTROS"/>
    <s v="2.3.6 - PRODUCTOS DE MINERALES, METÁLICOS Y NO METÁLICOS"/>
    <s v="N"/>
    <s v="00 - N/A"/>
    <s v="10 - FONDO GENERAL"/>
    <s v="(en blanco)"/>
    <s v="99 - MULTIPROVINCIAL"/>
    <n v="350000"/>
    <n v="16308.78"/>
  </r>
  <r>
    <s v="2024"/>
    <x v="0"/>
    <x v="0"/>
    <x v="0"/>
    <x v="0"/>
    <s v="2 - Poder Ejecutivo"/>
    <s v="0215 - MINISTERIO DE LA MUJER"/>
    <s v="0001 - MINISTERIO DE LA MUJER"/>
    <x v="2"/>
    <x v="5"/>
    <x v="9"/>
    <s v="2.3 - MATERIALES Y SUMINISTROS"/>
    <s v="2.3.7 - COMBUSTIBLES, LUBRICANTES, PRODUCTOS QUÍMICOS Y CONEXOS"/>
    <s v="N"/>
    <s v="00 - N/A"/>
    <s v="10 - FONDO GENERAL"/>
    <s v="(en blanco)"/>
    <s v="99 - MULTIPROVINCIAL"/>
    <n v="8125000"/>
    <n v="600000"/>
  </r>
  <r>
    <s v="2024"/>
    <x v="0"/>
    <x v="0"/>
    <x v="0"/>
    <x v="0"/>
    <s v="2 - Poder Ejecutivo"/>
    <s v="0215 - MINISTERIO DE LA MUJER"/>
    <s v="0001 - MINISTERIO DE LA MUJER"/>
    <x v="2"/>
    <x v="5"/>
    <x v="9"/>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2"/>
    <x v="5"/>
    <x v="9"/>
    <s v="2.3 - MATERIALES Y SUMINISTROS"/>
    <s v="2.3.9 - PRODUCTOS Y ÚTILES VARIOS"/>
    <s v="N"/>
    <s v="00 - N/A"/>
    <s v="10 - FONDO GENERAL"/>
    <s v="(en blanco)"/>
    <s v="99 - MULTIPROVINCIAL"/>
    <n v="5768000"/>
    <n v="204750.24"/>
  </r>
  <r>
    <s v="2024"/>
    <x v="0"/>
    <x v="0"/>
    <x v="0"/>
    <x v="0"/>
    <s v="2 - Poder Ejecutivo"/>
    <s v="0215 - MINISTERIO DE LA MUJER"/>
    <s v="0001 - MINISTERIO DE LA MUJER"/>
    <x v="2"/>
    <x v="5"/>
    <x v="9"/>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10"/>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10"/>
    <s v="2.1 - REMUNERACIONES Y CONTRIBUCIONES"/>
    <s v="2.1.2 - SOBRESUELDOS"/>
    <s v="N"/>
    <s v="00 - N/A"/>
    <s v="10 - FONDO GENERAL"/>
    <s v="(en blanco)"/>
    <s v="99 - MULTIPROVINCIAL"/>
    <n v="375000"/>
    <n v="0"/>
  </r>
  <r>
    <s v="2024"/>
    <x v="0"/>
    <x v="0"/>
    <x v="0"/>
    <x v="0"/>
    <s v="2 - Poder Ejecutivo"/>
    <s v="0216 - MINISTERIO DE CULTURA"/>
    <s v="0001 - MINISTERIO DE CULTURA"/>
    <x v="0"/>
    <x v="0"/>
    <x v="10"/>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10"/>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10"/>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10"/>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10"/>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10"/>
    <s v="2.3 - MATERIALES Y SUMINISTROS"/>
    <s v="2.3.9 - PRODUCTOS Y ÚTILES VARIOS"/>
    <s v="N"/>
    <s v="00 - N/A"/>
    <s v="10 - FONDO GENERAL"/>
    <s v="(en blanco)"/>
    <s v="99 - MULTIPROVINCIAL"/>
    <n v="200000"/>
    <n v="0"/>
  </r>
  <r>
    <s v="2024"/>
    <x v="0"/>
    <x v="0"/>
    <x v="0"/>
    <x v="0"/>
    <s v="2 - Poder Ejecutivo"/>
    <s v="0216 - MINISTERIO DE CULTURA"/>
    <s v="0001 - MINISTERIO DE CULTURA"/>
    <x v="2"/>
    <x v="8"/>
    <x v="20"/>
    <s v="2.1 - REMUNERACIONES Y CONTRIBUCIONES"/>
    <s v="2.1.1 - REMUNERACIONES"/>
    <s v="N"/>
    <s v="00 - N/A"/>
    <s v="10 - FONDO GENERAL"/>
    <s v="(en blanco)"/>
    <s v="99 - MULTIPROVINCIAL"/>
    <n v="673043105"/>
    <n v="103584734.31000002"/>
  </r>
  <r>
    <s v="2024"/>
    <x v="0"/>
    <x v="0"/>
    <x v="0"/>
    <x v="0"/>
    <s v="2 - Poder Ejecutivo"/>
    <s v="0216 - MINISTERIO DE CULTURA"/>
    <s v="0001 - MINISTERIO DE CULTURA"/>
    <x v="2"/>
    <x v="8"/>
    <x v="20"/>
    <s v="2.1 - REMUNERACIONES Y CONTRIBUCIONES"/>
    <s v="2.1.2 - SOBRESUELDOS"/>
    <s v="N"/>
    <s v="00 - N/A"/>
    <s v="10 - FONDO GENERAL"/>
    <s v="(en blanco)"/>
    <s v="99 - MULTIPROVINCIAL"/>
    <n v="277993000"/>
    <n v="4836538"/>
  </r>
  <r>
    <s v="2024"/>
    <x v="0"/>
    <x v="0"/>
    <x v="0"/>
    <x v="0"/>
    <s v="2 - Poder Ejecutivo"/>
    <s v="0216 - MINISTERIO DE CULTURA"/>
    <s v="0001 - MINISTERIO DE CULTURA"/>
    <x v="2"/>
    <x v="8"/>
    <x v="20"/>
    <s v="2.1 - REMUNERACIONES Y CONTRIBUCIONES"/>
    <s v="2.1.5 - CONTRIBUCIONES A LA SEGURIDAD SOCIAL"/>
    <s v="N"/>
    <s v="00 - N/A"/>
    <s v="10 - FONDO GENERAL"/>
    <s v="(en blanco)"/>
    <s v="99 - MULTIPROVINCIAL"/>
    <n v="93648251"/>
    <n v="15330994.589999998"/>
  </r>
  <r>
    <s v="2024"/>
    <x v="0"/>
    <x v="0"/>
    <x v="0"/>
    <x v="0"/>
    <s v="2 - Poder Ejecutivo"/>
    <s v="0216 - MINISTERIO DE CULTURA"/>
    <s v="0001 - MINISTERIO DE CULTURA"/>
    <x v="2"/>
    <x v="8"/>
    <x v="20"/>
    <s v="2.2 - CONTRATACIÓN DE SERVICIOS"/>
    <s v="2.2.1 - SERVICIOS BÁSICOS"/>
    <s v="N"/>
    <s v="00 - N/A"/>
    <s v="10 - FONDO GENERAL"/>
    <s v="(en blanco)"/>
    <s v="99 - MULTIPROVINCIAL"/>
    <n v="101406732"/>
    <n v="16703821.710000001"/>
  </r>
  <r>
    <s v="2024"/>
    <x v="0"/>
    <x v="0"/>
    <x v="0"/>
    <x v="0"/>
    <s v="2 - Poder Ejecutivo"/>
    <s v="0216 - MINISTERIO DE CULTURA"/>
    <s v="0001 - MINISTERIO DE CULTURA"/>
    <x v="2"/>
    <x v="8"/>
    <x v="20"/>
    <s v="2.2 - CONTRATACIÓN DE SERVICIOS"/>
    <s v="2.2.2 - PUBLICIDAD, IMPRESIÓN Y ENCUADERNACIÓN"/>
    <s v="N"/>
    <s v="00 - N/A"/>
    <s v="10 - FONDO GENERAL"/>
    <s v="(en blanco)"/>
    <s v="99 - MULTIPROVINCIAL"/>
    <n v="18700000"/>
    <n v="1413161"/>
  </r>
  <r>
    <s v="2024"/>
    <x v="0"/>
    <x v="0"/>
    <x v="0"/>
    <x v="0"/>
    <s v="2 - Poder Ejecutivo"/>
    <s v="0216 - MINISTERIO DE CULTURA"/>
    <s v="0001 - MINISTERIO DE CULTURA"/>
    <x v="2"/>
    <x v="8"/>
    <x v="20"/>
    <s v="2.2 - CONTRATACIÓN DE SERVICIOS"/>
    <s v="2.2.3 - VIÁTICOS"/>
    <s v="N"/>
    <s v="00 - N/A"/>
    <s v="10 - FONDO GENERAL"/>
    <s v="(en blanco)"/>
    <s v="99 - MULTIPROVINCIAL"/>
    <n v="17100000"/>
    <n v="118900"/>
  </r>
  <r>
    <s v="2024"/>
    <x v="0"/>
    <x v="0"/>
    <x v="0"/>
    <x v="0"/>
    <s v="2 - Poder Ejecutivo"/>
    <s v="0216 - MINISTERIO DE CULTURA"/>
    <s v="0001 - MINISTERIO DE CULTURA"/>
    <x v="2"/>
    <x v="8"/>
    <x v="20"/>
    <s v="2.2 - CONTRATACIÓN DE SERVICIOS"/>
    <s v="2.2.4 - TRANSPORTE Y ALMACENAJE"/>
    <s v="N"/>
    <s v="00 - N/A"/>
    <s v="10 - FONDO GENERAL"/>
    <s v="(en blanco)"/>
    <s v="99 - MULTIPROVINCIAL"/>
    <n v="1680000"/>
    <n v="0"/>
  </r>
  <r>
    <s v="2024"/>
    <x v="0"/>
    <x v="0"/>
    <x v="0"/>
    <x v="0"/>
    <s v="2 - Poder Ejecutivo"/>
    <s v="0216 - MINISTERIO DE CULTURA"/>
    <s v="0001 - MINISTERIO DE CULTURA"/>
    <x v="2"/>
    <x v="8"/>
    <x v="20"/>
    <s v="2.2 - CONTRATACIÓN DE SERVICIOS"/>
    <s v="2.2.5 - ALQUILERES Y RENTAS"/>
    <s v="N"/>
    <s v="00 - N/A"/>
    <s v="10 - FONDO GENERAL"/>
    <s v="(en blanco)"/>
    <s v="99 - MULTIPROVINCIAL"/>
    <n v="21540000"/>
    <n v="0"/>
  </r>
  <r>
    <s v="2024"/>
    <x v="0"/>
    <x v="0"/>
    <x v="0"/>
    <x v="0"/>
    <s v="2 - Poder Ejecutivo"/>
    <s v="0216 - MINISTERIO DE CULTURA"/>
    <s v="0001 - MINISTERIO DE CULTURA"/>
    <x v="2"/>
    <x v="8"/>
    <x v="20"/>
    <s v="2.2 - CONTRATACIÓN DE SERVICIOS"/>
    <s v="2.2.6 - SEGUROS"/>
    <s v="N"/>
    <s v="00 - N/A"/>
    <s v="10 - FONDO GENERAL"/>
    <s v="(en blanco)"/>
    <s v="99 - MULTIPROVINCIAL"/>
    <n v="12251000"/>
    <n v="1577550.5"/>
  </r>
  <r>
    <s v="2024"/>
    <x v="0"/>
    <x v="0"/>
    <x v="0"/>
    <x v="0"/>
    <s v="2 - Poder Ejecutivo"/>
    <s v="0216 - MINISTERIO DE CULTURA"/>
    <s v="0001 - MINISTERIO DE CULTURA"/>
    <x v="2"/>
    <x v="8"/>
    <x v="20"/>
    <s v="2.2 - CONTRATACIÓN DE SERVICIOS"/>
    <s v="2.2.7 - SERVICIOS DE CONSERVACIÓN, REPARACIONES MENORES E INSTALACIONES TEMPORALES"/>
    <s v="N"/>
    <s v="00 - N/A"/>
    <s v="10 - FONDO GENERAL"/>
    <s v="(en blanco)"/>
    <s v="99 - MULTIPROVINCIAL"/>
    <n v="76695138"/>
    <n v="4732708.7699999996"/>
  </r>
  <r>
    <s v="2024"/>
    <x v="0"/>
    <x v="0"/>
    <x v="0"/>
    <x v="0"/>
    <s v="2 - Poder Ejecutivo"/>
    <s v="0216 - MINISTERIO DE CULTURA"/>
    <s v="0001 - MINISTERIO DE CULTURA"/>
    <x v="2"/>
    <x v="8"/>
    <x v="20"/>
    <s v="2.2 - CONTRATACIÓN DE SERVICIOS"/>
    <s v="2.2.8 - OTROS SERVICIOS NO INCLUIDOS EN CONCEPTOS ANTERIORES"/>
    <s v="N"/>
    <s v="00 - N/A"/>
    <s v="10 - FONDO GENERAL"/>
    <s v="(en blanco)"/>
    <s v="99 - MULTIPROVINCIAL"/>
    <n v="129590000"/>
    <n v="37566"/>
  </r>
  <r>
    <s v="2024"/>
    <x v="0"/>
    <x v="0"/>
    <x v="0"/>
    <x v="0"/>
    <s v="2 - Poder Ejecutivo"/>
    <s v="0216 - MINISTERIO DE CULTURA"/>
    <s v="0001 - MINISTERIO DE CULTURA"/>
    <x v="2"/>
    <x v="8"/>
    <x v="20"/>
    <s v="2.2 - CONTRATACIÓN DE SERVICIOS"/>
    <s v="2.2.9 - OTRAS CONTRATACIONES DE SERVICIOS"/>
    <s v="N"/>
    <s v="00 - N/A"/>
    <s v="10 - FONDO GENERAL"/>
    <s v="(en blanco)"/>
    <s v="99 - MULTIPROVINCIAL"/>
    <n v="26119244"/>
    <n v="3619630.5"/>
  </r>
  <r>
    <s v="2024"/>
    <x v="0"/>
    <x v="0"/>
    <x v="0"/>
    <x v="0"/>
    <s v="2 - Poder Ejecutivo"/>
    <s v="0216 - MINISTERIO DE CULTURA"/>
    <s v="0001 - MINISTERIO DE CULTURA"/>
    <x v="2"/>
    <x v="8"/>
    <x v="20"/>
    <s v="2.3 - MATERIALES Y SUMINISTROS"/>
    <s v="2.3.1 - ALIMENTOS Y PRODUCTOS AGROFORESTALES"/>
    <s v="N"/>
    <s v="00 - N/A"/>
    <s v="10 - FONDO GENERAL"/>
    <s v="(en blanco)"/>
    <s v="99 - MULTIPROVINCIAL"/>
    <n v="2200000"/>
    <n v="50397.8"/>
  </r>
  <r>
    <s v="2024"/>
    <x v="0"/>
    <x v="0"/>
    <x v="0"/>
    <x v="0"/>
    <s v="2 - Poder Ejecutivo"/>
    <s v="0216 - MINISTERIO DE CULTURA"/>
    <s v="0001 - MINISTERIO DE CULTURA"/>
    <x v="2"/>
    <x v="8"/>
    <x v="20"/>
    <s v="2.3 - MATERIALES Y SUMINISTROS"/>
    <s v="2.3.2 - TEXTILES Y VESTUARIOS"/>
    <s v="N"/>
    <s v="00 - N/A"/>
    <s v="10 - FONDO GENERAL"/>
    <s v="(en blanco)"/>
    <s v="99 - MULTIPROVINCIAL"/>
    <n v="2090000"/>
    <n v="0"/>
  </r>
  <r>
    <s v="2024"/>
    <x v="0"/>
    <x v="0"/>
    <x v="0"/>
    <x v="0"/>
    <s v="2 - Poder Ejecutivo"/>
    <s v="0216 - MINISTERIO DE CULTURA"/>
    <s v="0001 - MINISTERIO DE CULTURA"/>
    <x v="2"/>
    <x v="8"/>
    <x v="20"/>
    <s v="2.3 - MATERIALES Y SUMINISTROS"/>
    <s v="2.3.3 - PAPEL, CARTÓN E IMPRESOS"/>
    <s v="N"/>
    <s v="00 - N/A"/>
    <s v="10 - FONDO GENERAL"/>
    <s v="(en blanco)"/>
    <s v="99 - MULTIPROVINCIAL"/>
    <n v="4000000"/>
    <n v="890331.24"/>
  </r>
  <r>
    <s v="2024"/>
    <x v="0"/>
    <x v="0"/>
    <x v="0"/>
    <x v="0"/>
    <s v="2 - Poder Ejecutivo"/>
    <s v="0216 - MINISTERIO DE CULTURA"/>
    <s v="0001 - MINISTERIO DE CULTURA"/>
    <x v="2"/>
    <x v="8"/>
    <x v="20"/>
    <s v="2.3 - MATERIALES Y SUMINISTROS"/>
    <s v="2.3.4 - PRODUCTOS FARMACÉUTICOS"/>
    <s v="N"/>
    <s v="00 - N/A"/>
    <s v="10 - FONDO GENERAL"/>
    <s v="(en blanco)"/>
    <s v="99 - MULTIPROVINCIAL"/>
    <n v="10000"/>
    <n v="0"/>
  </r>
  <r>
    <s v="2024"/>
    <x v="0"/>
    <x v="0"/>
    <x v="0"/>
    <x v="0"/>
    <s v="2 - Poder Ejecutivo"/>
    <s v="0216 - MINISTERIO DE CULTURA"/>
    <s v="0001 - MINISTERIO DE CULTURA"/>
    <x v="2"/>
    <x v="8"/>
    <x v="20"/>
    <s v="2.3 - MATERIALES Y SUMINISTROS"/>
    <s v="2.3.5 - CUERO, CAUCHO Y PLÁSTICO"/>
    <s v="N"/>
    <s v="00 - N/A"/>
    <s v="10 - FONDO GENERAL"/>
    <s v="(en blanco)"/>
    <s v="99 - MULTIPROVINCIAL"/>
    <n v="440000"/>
    <n v="0"/>
  </r>
  <r>
    <s v="2024"/>
    <x v="0"/>
    <x v="0"/>
    <x v="0"/>
    <x v="0"/>
    <s v="2 - Poder Ejecutivo"/>
    <s v="0216 - MINISTERIO DE CULTURA"/>
    <s v="0001 - MINISTERIO DE CULTURA"/>
    <x v="2"/>
    <x v="8"/>
    <x v="20"/>
    <s v="2.3 - MATERIALES Y SUMINISTROS"/>
    <s v="2.3.6 - PRODUCTOS DE MINERALES, METÁLICOS Y NO METÁLICOS"/>
    <s v="N"/>
    <s v="00 - N/A"/>
    <s v="10 - FONDO GENERAL"/>
    <s v="(en blanco)"/>
    <s v="99 - MULTIPROVINCIAL"/>
    <n v="550000"/>
    <n v="78569.119999999995"/>
  </r>
  <r>
    <s v="2024"/>
    <x v="0"/>
    <x v="0"/>
    <x v="0"/>
    <x v="0"/>
    <s v="2 - Poder Ejecutivo"/>
    <s v="0216 - MINISTERIO DE CULTURA"/>
    <s v="0001 - MINISTERIO DE CULTURA"/>
    <x v="2"/>
    <x v="8"/>
    <x v="20"/>
    <s v="2.3 - MATERIALES Y SUMINISTROS"/>
    <s v="2.3.7 - COMBUSTIBLES, LUBRICANTES, PRODUCTOS QUÍMICOS Y CONEXOS"/>
    <s v="N"/>
    <s v="00 - N/A"/>
    <s v="10 - FONDO GENERAL"/>
    <s v="(en blanco)"/>
    <s v="99 - MULTIPROVINCIAL"/>
    <n v="21300000"/>
    <n v="173155.20000000001"/>
  </r>
  <r>
    <s v="2024"/>
    <x v="0"/>
    <x v="0"/>
    <x v="0"/>
    <x v="0"/>
    <s v="2 - Poder Ejecutivo"/>
    <s v="0216 - MINISTERIO DE CULTURA"/>
    <s v="0001 - MINISTERIO DE CULTURA"/>
    <x v="2"/>
    <x v="8"/>
    <x v="20"/>
    <s v="2.3 - MATERIALES Y SUMINISTROS"/>
    <s v="2.3.9 - PRODUCTOS Y ÚTILES VARIOS"/>
    <s v="N"/>
    <s v="00 - N/A"/>
    <s v="10 - FONDO GENERAL"/>
    <s v="(en blanco)"/>
    <s v="99 - MULTIPROVINCIAL"/>
    <n v="11150000"/>
    <n v="1219779.18"/>
  </r>
  <r>
    <s v="2024"/>
    <x v="0"/>
    <x v="0"/>
    <x v="0"/>
    <x v="0"/>
    <s v="2 - Poder Ejecutivo"/>
    <s v="0216 - MINISTERIO DE CULTURA"/>
    <s v="0002 - ORQUESTA SINFÓNICA NACIONAL"/>
    <x v="2"/>
    <x v="8"/>
    <x v="20"/>
    <s v="2.1 - REMUNERACIONES Y CONTRIBUCIONES"/>
    <s v="2.1.1 - REMUNERACIONES"/>
    <s v="N"/>
    <s v="00 - N/A"/>
    <s v="10 - FONDO GENERAL"/>
    <s v="(en blanco)"/>
    <s v="99 - MULTIPROVINCIAL"/>
    <n v="86715841"/>
    <n v="12761973.300000001"/>
  </r>
  <r>
    <s v="2024"/>
    <x v="0"/>
    <x v="0"/>
    <x v="0"/>
    <x v="0"/>
    <s v="2 - Poder Ejecutivo"/>
    <s v="0216 - MINISTERIO DE CULTURA"/>
    <s v="0002 - ORQUESTA SINFÓNICA NACIONAL"/>
    <x v="2"/>
    <x v="8"/>
    <x v="20"/>
    <s v="2.1 - REMUNERACIONES Y CONTRIBUCIONES"/>
    <s v="2.1.2 - SOBRESUELDOS"/>
    <s v="N"/>
    <s v="00 - N/A"/>
    <s v="10 - FONDO GENERAL"/>
    <s v="(en blanco)"/>
    <s v="99 - MULTIPROVINCIAL"/>
    <n v="7091797"/>
    <n v="0"/>
  </r>
  <r>
    <s v="2024"/>
    <x v="0"/>
    <x v="0"/>
    <x v="0"/>
    <x v="0"/>
    <s v="2 - Poder Ejecutivo"/>
    <s v="0216 - MINISTERIO DE CULTURA"/>
    <s v="0002 - ORQUESTA SINFÓNICA NACIONAL"/>
    <x v="2"/>
    <x v="8"/>
    <x v="20"/>
    <s v="2.1 - REMUNERACIONES Y CONTRIBUCIONES"/>
    <s v="2.1.5 - CONTRIBUCIONES A LA SEGURIDAD SOCIAL"/>
    <s v="N"/>
    <s v="00 - N/A"/>
    <s v="10 - FONDO GENERAL"/>
    <s v="(en blanco)"/>
    <s v="99 - MULTIPROVINCIAL"/>
    <n v="9907020"/>
    <n v="1882368.78"/>
  </r>
  <r>
    <s v="2024"/>
    <x v="0"/>
    <x v="0"/>
    <x v="0"/>
    <x v="0"/>
    <s v="2 - Poder Ejecutivo"/>
    <s v="0216 - MINISTERIO DE CULTURA"/>
    <s v="0002 - ORQUESTA SINFÓNICA NACIONAL"/>
    <x v="2"/>
    <x v="8"/>
    <x v="20"/>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2"/>
    <x v="8"/>
    <x v="20"/>
    <s v="2.2 - CONTRATACIÓN DE SERVICIOS"/>
    <s v="2.2.2 - PUBLICIDAD, IMPRESIÓN Y ENCUADERNACIÓN"/>
    <s v="N"/>
    <s v="00 - N/A"/>
    <s v="20 - FONDOS CON DESTINO ESPECÍFICO"/>
    <s v="(en blanco)"/>
    <s v="99 - MULTIPROVINCIAL"/>
    <n v="0"/>
    <n v="0"/>
  </r>
  <r>
    <s v="2024"/>
    <x v="0"/>
    <x v="0"/>
    <x v="0"/>
    <x v="0"/>
    <s v="2 - Poder Ejecutivo"/>
    <s v="0216 - MINISTERIO DE CULTURA"/>
    <s v="0002 - ORQUESTA SINFÓNICA NACIONAL"/>
    <x v="2"/>
    <x v="8"/>
    <x v="20"/>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2"/>
    <x v="8"/>
    <x v="20"/>
    <s v="2.2 - CONTRATACIÓN DE SERVICIOS"/>
    <s v="2.2.4 - TRANSPORTE Y ALMACENAJE"/>
    <s v="N"/>
    <s v="00 - N/A"/>
    <s v="20 - FONDOS CON DESTINO ESPECÍFICO"/>
    <s v="(en blanco)"/>
    <s v="99 - MULTIPROVINCIAL"/>
    <n v="0"/>
    <n v="0"/>
  </r>
  <r>
    <s v="2024"/>
    <x v="0"/>
    <x v="0"/>
    <x v="0"/>
    <x v="0"/>
    <s v="2 - Poder Ejecutivo"/>
    <s v="0216 - MINISTERIO DE CULTURA"/>
    <s v="0002 - ORQUESTA SINFÓNICA NACIONAL"/>
    <x v="2"/>
    <x v="8"/>
    <x v="20"/>
    <s v="2.2 - CONTRATACIÓN DE SERVICIOS"/>
    <s v="2.2.6 - SEGUROS"/>
    <s v="N"/>
    <s v="00 - N/A"/>
    <s v="10 - FONDO GENERAL"/>
    <s v="(en blanco)"/>
    <s v="99 - MULTIPROVINCIAL"/>
    <n v="1192686"/>
    <n v="674791.23"/>
  </r>
  <r>
    <s v="2024"/>
    <x v="0"/>
    <x v="0"/>
    <x v="0"/>
    <x v="0"/>
    <s v="2 - Poder Ejecutivo"/>
    <s v="0216 - MINISTERIO DE CULTURA"/>
    <s v="0002 - ORQUESTA SINFÓNICA NACIONAL"/>
    <x v="2"/>
    <x v="8"/>
    <x v="20"/>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2"/>
    <x v="8"/>
    <x v="20"/>
    <s v="2.2 - CONTRATACIÓN DE SERVICIOS"/>
    <s v="2.2.8 - OTROS SERVICIOS NO INCLUIDOS EN CONCEPTOS ANTERIORES"/>
    <s v="N"/>
    <s v="00 - N/A"/>
    <s v="20 - FONDOS CON DESTINO ESPECÍFICO"/>
    <s v="(en blanco)"/>
    <s v="99 - MULTIPROVINCIAL"/>
    <n v="0"/>
    <n v="15555.56"/>
  </r>
  <r>
    <s v="2024"/>
    <x v="0"/>
    <x v="0"/>
    <x v="0"/>
    <x v="0"/>
    <s v="2 - Poder Ejecutivo"/>
    <s v="0216 - MINISTERIO DE CULTURA"/>
    <s v="0002 - ORQUESTA SINFÓNICA NACIONAL"/>
    <x v="2"/>
    <x v="8"/>
    <x v="20"/>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2"/>
    <x v="8"/>
    <x v="20"/>
    <s v="2.3 - MATERIALES Y SUMINISTROS"/>
    <s v="2.3.1 - ALIMENTOS Y PRODUCTOS AGROFORESTALES"/>
    <s v="N"/>
    <s v="00 - N/A"/>
    <s v="20 - FONDOS CON DESTINO ESPECÍFICO"/>
    <s v="(en blanco)"/>
    <s v="99 - MULTIPROVINCIAL"/>
    <n v="0"/>
    <n v="0"/>
  </r>
  <r>
    <s v="2024"/>
    <x v="0"/>
    <x v="0"/>
    <x v="0"/>
    <x v="0"/>
    <s v="2 - Poder Ejecutivo"/>
    <s v="0216 - MINISTERIO DE CULTURA"/>
    <s v="0002 - ORQUESTA SINFÓNICA NACIONAL"/>
    <x v="2"/>
    <x v="8"/>
    <x v="20"/>
    <s v="2.3 - MATERIALES Y SUMINISTROS"/>
    <s v="2.3.2 - TEXTILES Y VESTUARIOS"/>
    <s v="N"/>
    <s v="00 - N/A"/>
    <s v="10 - FONDO GENERAL"/>
    <s v="(en blanco)"/>
    <s v="99 - MULTIPROVINCIAL"/>
    <n v="600000"/>
    <n v="0"/>
  </r>
  <r>
    <s v="2024"/>
    <x v="0"/>
    <x v="0"/>
    <x v="0"/>
    <x v="0"/>
    <s v="2 - Poder Ejecutivo"/>
    <s v="0216 - MINISTERIO DE CULTURA"/>
    <s v="0002 - ORQUESTA SINFÓNICA NACIONAL"/>
    <x v="2"/>
    <x v="8"/>
    <x v="20"/>
    <s v="2.3 - MATERIALES Y SUMINISTROS"/>
    <s v="2.3.3 - PAPEL, CARTÓN E IMPRESOS"/>
    <s v="N"/>
    <s v="00 - N/A"/>
    <s v="10 - FONDO GENERAL"/>
    <s v="(en blanco)"/>
    <s v="99 - MULTIPROVINCIAL"/>
    <n v="150000"/>
    <n v="0"/>
  </r>
  <r>
    <s v="2024"/>
    <x v="0"/>
    <x v="0"/>
    <x v="0"/>
    <x v="0"/>
    <s v="2 - Poder Ejecutivo"/>
    <s v="0216 - MINISTERIO DE CULTURA"/>
    <s v="0002 - ORQUESTA SINFÓNICA NACIONAL"/>
    <x v="2"/>
    <x v="8"/>
    <x v="20"/>
    <s v="2.3 - MATERIALES Y SUMINISTROS"/>
    <s v="2.3.3 - PAPEL, CARTÓN E IMPRESOS"/>
    <s v="N"/>
    <s v="00 - N/A"/>
    <s v="20 - FONDOS CON DESTINO ESPECÍFICO"/>
    <s v="(en blanco)"/>
    <s v="99 - MULTIPROVINCIAL"/>
    <n v="0"/>
    <n v="0"/>
  </r>
  <r>
    <s v="2024"/>
    <x v="0"/>
    <x v="0"/>
    <x v="0"/>
    <x v="0"/>
    <s v="2 - Poder Ejecutivo"/>
    <s v="0216 - MINISTERIO DE CULTURA"/>
    <s v="0002 - ORQUESTA SINFÓNICA NACIONAL"/>
    <x v="2"/>
    <x v="8"/>
    <x v="20"/>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2"/>
    <x v="8"/>
    <x v="20"/>
    <s v="2.3 - MATERIALES Y SUMINISTROS"/>
    <s v="2.3.7 - COMBUSTIBLES, LUBRICANTES, PRODUCTOS QUÍMICOS Y CONEXOS"/>
    <s v="N"/>
    <s v="00 - N/A"/>
    <s v="20 - FONDOS CON DESTINO ESPECÍFICO"/>
    <s v="(en blanco)"/>
    <s v="99 - MULTIPROVINCIAL"/>
    <n v="0"/>
    <n v="0"/>
  </r>
  <r>
    <s v="2024"/>
    <x v="0"/>
    <x v="0"/>
    <x v="0"/>
    <x v="0"/>
    <s v="2 - Poder Ejecutivo"/>
    <s v="0216 - MINISTERIO DE CULTURA"/>
    <s v="0002 - ORQUESTA SINFÓNICA NACIONAL"/>
    <x v="2"/>
    <x v="8"/>
    <x v="20"/>
    <s v="2.3 - MATERIALES Y SUMINISTROS"/>
    <s v="2.3.9 - PRODUCTOS Y ÚTILES VARIOS"/>
    <s v="N"/>
    <s v="00 - N/A"/>
    <s v="10 - FONDO GENERAL"/>
    <s v="(en blanco)"/>
    <s v="99 - MULTIPROVINCIAL"/>
    <n v="180000"/>
    <n v="0"/>
  </r>
  <r>
    <s v="2024"/>
    <x v="0"/>
    <x v="0"/>
    <x v="0"/>
    <x v="0"/>
    <s v="2 - Poder Ejecutivo"/>
    <s v="0216 - MINISTERIO DE CULTURA"/>
    <s v="0002 - ORQUESTA SINFÓNICA NACIONAL"/>
    <x v="2"/>
    <x v="8"/>
    <x v="20"/>
    <s v="2.3 - MATERIALES Y SUMINISTROS"/>
    <s v="2.3.9 - PRODUCTOS Y ÚTILES VARIOS"/>
    <s v="N"/>
    <s v="00 - N/A"/>
    <s v="20 - FONDOS CON DESTINO ESPECÍFICO"/>
    <s v="(en blanco)"/>
    <s v="99 - MULTIPROVINCIAL"/>
    <n v="0"/>
    <n v="0"/>
  </r>
  <r>
    <s v="2024"/>
    <x v="0"/>
    <x v="0"/>
    <x v="0"/>
    <x v="0"/>
    <s v="2 - Poder Ejecutivo"/>
    <s v="0216 - MINISTERIO DE CULTURA"/>
    <s v="0003 - BIBLIOTECA NACIONAL PEDRO HENRÍQUEZ UREÑA"/>
    <x v="2"/>
    <x v="8"/>
    <x v="20"/>
    <s v="2.1 - REMUNERACIONES Y CONTRIBUCIONES"/>
    <s v="2.1.1 - REMUNERACIONES"/>
    <s v="N"/>
    <s v="00 - Dirección y coordinación de servicios bibliotecarios a los productos 02, 06 y 07"/>
    <s v="10 - FONDO GENERAL"/>
    <s v="(en blanco)"/>
    <s v="99 - MULTIPROVINCIAL"/>
    <n v="53295808"/>
    <n v="7990732.1400000006"/>
  </r>
  <r>
    <s v="2024"/>
    <x v="0"/>
    <x v="0"/>
    <x v="0"/>
    <x v="0"/>
    <s v="2 - Poder Ejecutivo"/>
    <s v="0216 - MINISTERIO DE CULTURA"/>
    <s v="0003 - BIBLIOTECA NACIONAL PEDRO HENRÍQUEZ UREÑA"/>
    <x v="2"/>
    <x v="8"/>
    <x v="20"/>
    <s v="2.1 - REMUNERACIONES Y CONTRIBUCIONES"/>
    <s v="2.1.1 - REMUNERACIONES"/>
    <s v="N"/>
    <s v="00 - N/A"/>
    <s v="10 - FONDO GENERAL"/>
    <s v="(en blanco)"/>
    <s v="99 - MULTIPROVINCIAL"/>
    <n v="41477752"/>
    <n v="6120573.6799999997"/>
  </r>
  <r>
    <s v="2024"/>
    <x v="0"/>
    <x v="0"/>
    <x v="0"/>
    <x v="0"/>
    <s v="2 - Poder Ejecutivo"/>
    <s v="0216 - MINISTERIO DE CULTURA"/>
    <s v="0003 - BIBLIOTECA NACIONAL PEDRO HENRÍQUEZ UREÑA"/>
    <x v="2"/>
    <x v="8"/>
    <x v="20"/>
    <s v="2.1 - REMUNERACIONES Y CONTRIBUCIONES"/>
    <s v="2.1.2 - SOBRESUELDOS"/>
    <s v="N"/>
    <s v="00 - Dirección y coordinación de servicios bibliotecarios a los productos 02, 06 y 07"/>
    <s v="10 - FONDO GENERAL"/>
    <s v="(en blanco)"/>
    <s v="99 - MULTIPROVINCIAL"/>
    <n v="24340100"/>
    <n v="519672.66"/>
  </r>
  <r>
    <s v="2024"/>
    <x v="0"/>
    <x v="0"/>
    <x v="0"/>
    <x v="0"/>
    <s v="2 - Poder Ejecutivo"/>
    <s v="0216 - MINISTERIO DE CULTURA"/>
    <s v="0003 - BIBLIOTECA NACIONAL PEDRO HENRÍQUEZ UREÑA"/>
    <x v="2"/>
    <x v="8"/>
    <x v="20"/>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2"/>
    <x v="8"/>
    <x v="20"/>
    <s v="2.1 - REMUNERACIONES Y CONTRIBUCIONES"/>
    <s v="2.1.5 - CONTRIBUCIONES A LA SEGURIDAD SOCIAL"/>
    <s v="N"/>
    <s v="00 - Dirección y coordinación de servicios bibliotecarios a los productos 02, 06 y 07"/>
    <s v="10 - FONDO GENERAL"/>
    <s v="(en blanco)"/>
    <s v="99 - MULTIPROVINCIAL"/>
    <n v="7528200"/>
    <n v="1148322.06"/>
  </r>
  <r>
    <s v="2024"/>
    <x v="0"/>
    <x v="0"/>
    <x v="0"/>
    <x v="0"/>
    <s v="2 - Poder Ejecutivo"/>
    <s v="0216 - MINISTERIO DE CULTURA"/>
    <s v="0003 - BIBLIOTECA NACIONAL PEDRO HENRÍQUEZ UREÑA"/>
    <x v="2"/>
    <x v="8"/>
    <x v="20"/>
    <s v="2.1 - REMUNERACIONES Y CONTRIBUCIONES"/>
    <s v="2.1.5 - CONTRIBUCIONES A LA SEGURIDAD SOCIAL"/>
    <s v="N"/>
    <s v="00 - N/A"/>
    <s v="10 - FONDO GENERAL"/>
    <s v="(en blanco)"/>
    <s v="99 - MULTIPROVINCIAL"/>
    <n v="5750800"/>
    <n v="936549.33000000019"/>
  </r>
  <r>
    <s v="2024"/>
    <x v="0"/>
    <x v="0"/>
    <x v="0"/>
    <x v="0"/>
    <s v="2 - Poder Ejecutivo"/>
    <s v="0216 - MINISTERIO DE CULTURA"/>
    <s v="0003 - BIBLIOTECA NACIONAL PEDRO HENRÍQUEZ UREÑA"/>
    <x v="2"/>
    <x v="8"/>
    <x v="20"/>
    <s v="2.2 - CONTRATACIÓN DE SERVICIOS"/>
    <s v="2.2.1 - SERVICIOS BÁSICOS"/>
    <s v="N"/>
    <s v="00 - Dirección y coordinación de servicios bibliotecarios a los productos 02, 06 y 07"/>
    <s v="10 - FONDO GENERAL"/>
    <s v="(en blanco)"/>
    <s v="99 - MULTIPROVINCIAL"/>
    <n v="27491000"/>
    <n v="4524101.33"/>
  </r>
  <r>
    <s v="2024"/>
    <x v="0"/>
    <x v="0"/>
    <x v="0"/>
    <x v="0"/>
    <s v="2 - Poder Ejecutivo"/>
    <s v="0216 - MINISTERIO DE CULTURA"/>
    <s v="0003 - BIBLIOTECA NACIONAL PEDRO HENRÍQUEZ UREÑA"/>
    <x v="2"/>
    <x v="8"/>
    <x v="20"/>
    <s v="2.2 - CONTRATACIÓN DE SERVICIOS"/>
    <s v="2.2.2 - PUBLICIDAD, IMPRESIÓN Y ENCUADERNACIÓN"/>
    <s v="N"/>
    <s v="00 - Dirección y coordinación de servicios bibliotecarios a los productos 02, 06 y 07"/>
    <s v="10 - FONDO GENERAL"/>
    <s v="(en blanco)"/>
    <s v="99 - MULTIPROVINCIAL"/>
    <n v="310000"/>
    <n v="34283.26"/>
  </r>
  <r>
    <s v="2024"/>
    <x v="0"/>
    <x v="0"/>
    <x v="0"/>
    <x v="0"/>
    <s v="2 - Poder Ejecutivo"/>
    <s v="0216 - MINISTERIO DE CULTURA"/>
    <s v="0003 - BIBLIOTECA NACIONAL PEDRO HENRÍQUEZ UREÑA"/>
    <x v="2"/>
    <x v="8"/>
    <x v="20"/>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2"/>
    <x v="8"/>
    <x v="20"/>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2"/>
    <x v="8"/>
    <x v="20"/>
    <s v="2.2 - CONTRATACIÓN DE SERVICIOS"/>
    <s v="2.2.5 - ALQUILERES Y RENTAS"/>
    <s v="N"/>
    <s v="00 - Dirección y coordinación de servicios bibliotecarios a los productos 02, 06 y 07"/>
    <s v="10 - FONDO GENERAL"/>
    <s v="(en blanco)"/>
    <s v="99 - MULTIPROVINCIAL"/>
    <n v="1076000"/>
    <n v="63534.74"/>
  </r>
  <r>
    <s v="2024"/>
    <x v="0"/>
    <x v="0"/>
    <x v="0"/>
    <x v="0"/>
    <s v="2 - Poder Ejecutivo"/>
    <s v="0216 - MINISTERIO DE CULTURA"/>
    <s v="0003 - BIBLIOTECA NACIONAL PEDRO HENRÍQUEZ UREÑA"/>
    <x v="2"/>
    <x v="8"/>
    <x v="20"/>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2"/>
    <x v="8"/>
    <x v="20"/>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2"/>
    <x v="8"/>
    <x v="20"/>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187339.34000000005"/>
  </r>
  <r>
    <s v="2024"/>
    <x v="0"/>
    <x v="0"/>
    <x v="0"/>
    <x v="0"/>
    <s v="2 - Poder Ejecutivo"/>
    <s v="0216 - MINISTERIO DE CULTURA"/>
    <s v="0003 - BIBLIOTECA NACIONAL PEDRO HENRÍQUEZ UREÑA"/>
    <x v="2"/>
    <x v="8"/>
    <x v="20"/>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2"/>
    <x v="8"/>
    <x v="20"/>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2"/>
    <x v="8"/>
    <x v="20"/>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2"/>
    <x v="8"/>
    <x v="20"/>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2"/>
    <x v="8"/>
    <x v="20"/>
    <s v="2.3 - MATERIALES Y SUMINISTROS"/>
    <s v="2.3.1 - ALIMENTOS Y PRODUCTOS AGROFORESTALES"/>
    <s v="N"/>
    <s v="00 - Dirección y coordinación de servicios bibliotecarios a los productos 02, 06 y 07"/>
    <s v="10 - FONDO GENERAL"/>
    <s v="(en blanco)"/>
    <s v="99 - MULTIPROVINCIAL"/>
    <n v="1100000"/>
    <n v="28729.99"/>
  </r>
  <r>
    <s v="2024"/>
    <x v="0"/>
    <x v="0"/>
    <x v="0"/>
    <x v="0"/>
    <s v="2 - Poder Ejecutivo"/>
    <s v="0216 - MINISTERIO DE CULTURA"/>
    <s v="0003 - BIBLIOTECA NACIONAL PEDRO HENRÍQUEZ UREÑA"/>
    <x v="2"/>
    <x v="8"/>
    <x v="20"/>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2"/>
    <x v="8"/>
    <x v="20"/>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2"/>
    <x v="8"/>
    <x v="20"/>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2"/>
    <x v="8"/>
    <x v="20"/>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2"/>
    <x v="8"/>
    <x v="20"/>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2"/>
    <x v="8"/>
    <x v="20"/>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2"/>
    <x v="8"/>
    <x v="20"/>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2"/>
    <x v="8"/>
    <x v="20"/>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2"/>
    <x v="8"/>
    <x v="20"/>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2"/>
    <x v="8"/>
    <x v="20"/>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2"/>
    <x v="8"/>
    <x v="20"/>
    <s v="2.1 - REMUNERACIONES Y CONTRIBUCIONES"/>
    <s v="2.1.1 - REMUNERACIONES"/>
    <s v="N"/>
    <s v="00 - N/A"/>
    <s v="10 - FONDO GENERAL"/>
    <s v="(en blanco)"/>
    <s v="99 - MULTIPROVINCIAL"/>
    <n v="461312208"/>
    <n v="73803243.480000004"/>
  </r>
  <r>
    <s v="2024"/>
    <x v="0"/>
    <x v="0"/>
    <x v="0"/>
    <x v="0"/>
    <s v="2 - Poder Ejecutivo"/>
    <s v="0216 - MINISTERIO DE CULTURA"/>
    <s v="0005 - DIRECCIÓN GENERAL DE BELLAS ARTES"/>
    <x v="2"/>
    <x v="8"/>
    <x v="20"/>
    <s v="2.1 - REMUNERACIONES Y CONTRIBUCIONES"/>
    <s v="2.1.2 - SOBRESUELDOS"/>
    <s v="N"/>
    <s v="00 - N/A"/>
    <s v="10 - FONDO GENERAL"/>
    <s v="(en blanco)"/>
    <s v="99 - MULTIPROVINCIAL"/>
    <n v="72135688"/>
    <n v="775943.37"/>
  </r>
  <r>
    <s v="2024"/>
    <x v="0"/>
    <x v="0"/>
    <x v="0"/>
    <x v="0"/>
    <s v="2 - Poder Ejecutivo"/>
    <s v="0216 - MINISTERIO DE CULTURA"/>
    <s v="0005 - DIRECCIÓN GENERAL DE BELLAS ARTES"/>
    <x v="2"/>
    <x v="8"/>
    <x v="20"/>
    <s v="2.1 - REMUNERACIONES Y CONTRIBUCIONES"/>
    <s v="2.1.3 - DIETAS Y GASTOS DE REPRESENTACIÓN"/>
    <s v="N"/>
    <s v="00 - N/A"/>
    <s v="10 - FONDO GENERAL"/>
    <s v="(en blanco)"/>
    <s v="99 - MULTIPROVINCIAL"/>
    <n v="330000"/>
    <n v="18816"/>
  </r>
  <r>
    <s v="2024"/>
    <x v="0"/>
    <x v="0"/>
    <x v="0"/>
    <x v="0"/>
    <s v="2 - Poder Ejecutivo"/>
    <s v="0216 - MINISTERIO DE CULTURA"/>
    <s v="0005 - DIRECCIÓN GENERAL DE BELLAS ARTES"/>
    <x v="2"/>
    <x v="8"/>
    <x v="20"/>
    <s v="2.1 - REMUNERACIONES Y CONTRIBUCIONES"/>
    <s v="2.1.5 - CONTRIBUCIONES A LA SEGURIDAD SOCIAL"/>
    <s v="N"/>
    <s v="00 - N/A"/>
    <s v="10 - FONDO GENERAL"/>
    <s v="(en blanco)"/>
    <s v="99 - MULTIPROVINCIAL"/>
    <n v="64222105"/>
    <n v="11125578.34"/>
  </r>
  <r>
    <s v="2024"/>
    <x v="0"/>
    <x v="0"/>
    <x v="0"/>
    <x v="0"/>
    <s v="2 - Poder Ejecutivo"/>
    <s v="0216 - MINISTERIO DE CULTURA"/>
    <s v="0005 - DIRECCIÓN GENERAL DE BELLAS ARTES"/>
    <x v="2"/>
    <x v="8"/>
    <x v="20"/>
    <s v="2.2 - CONTRATACIÓN DE SERVICIOS"/>
    <s v="2.2.1 - SERVICIOS BÁSICOS"/>
    <s v="N"/>
    <s v="00 - N/A"/>
    <s v="10 - FONDO GENERAL"/>
    <s v="(en blanco)"/>
    <s v="99 - MULTIPROVINCIAL"/>
    <n v="38715000"/>
    <n v="5494600.8900000006"/>
  </r>
  <r>
    <s v="2024"/>
    <x v="0"/>
    <x v="0"/>
    <x v="0"/>
    <x v="0"/>
    <s v="2 - Poder Ejecutivo"/>
    <s v="0216 - MINISTERIO DE CULTURA"/>
    <s v="0005 - DIRECCIÓN GENERAL DE BELLAS ARTES"/>
    <x v="2"/>
    <x v="8"/>
    <x v="20"/>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2"/>
    <x v="8"/>
    <x v="20"/>
    <s v="2.2 - CONTRATACIÓN DE SERVICIOS"/>
    <s v="2.2.3 - VIÁTICOS"/>
    <s v="N"/>
    <s v="00 - N/A"/>
    <s v="10 - FONDO GENERAL"/>
    <s v="(en blanco)"/>
    <s v="99 - MULTIPROVINCIAL"/>
    <n v="3405031"/>
    <n v="0"/>
  </r>
  <r>
    <s v="2024"/>
    <x v="0"/>
    <x v="0"/>
    <x v="0"/>
    <x v="0"/>
    <s v="2 - Poder Ejecutivo"/>
    <s v="0216 - MINISTERIO DE CULTURA"/>
    <s v="0005 - DIRECCIÓN GENERAL DE BELLAS ARTES"/>
    <x v="2"/>
    <x v="8"/>
    <x v="20"/>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2"/>
    <x v="8"/>
    <x v="20"/>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2"/>
    <x v="8"/>
    <x v="20"/>
    <s v="2.2 - CONTRATACIÓN DE SERVICIOS"/>
    <s v="2.2.6 - SEGUROS"/>
    <s v="N"/>
    <s v="00 - N/A"/>
    <s v="10 - FONDO GENERAL"/>
    <s v="(en blanco)"/>
    <s v="99 - MULTIPROVINCIAL"/>
    <n v="5450000"/>
    <n v="904919.40000000014"/>
  </r>
  <r>
    <s v="2024"/>
    <x v="0"/>
    <x v="0"/>
    <x v="0"/>
    <x v="0"/>
    <s v="2 - Poder Ejecutivo"/>
    <s v="0216 - MINISTERIO DE CULTURA"/>
    <s v="0005 - DIRECCIÓN GENERAL DE BELLAS ARTES"/>
    <x v="2"/>
    <x v="8"/>
    <x v="20"/>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2"/>
    <x v="8"/>
    <x v="20"/>
    <s v="2.2 - CONTRATACIÓN DE SERVICIOS"/>
    <s v="2.2.8 - OTROS SERVICIOS NO INCLUIDOS EN CONCEPTOS ANTERIORES"/>
    <s v="N"/>
    <s v="00 - N/A"/>
    <s v="10 - FONDO GENERAL"/>
    <s v="(en blanco)"/>
    <s v="99 - MULTIPROVINCIAL"/>
    <n v="9900000"/>
    <n v="21756.84"/>
  </r>
  <r>
    <s v="2024"/>
    <x v="0"/>
    <x v="0"/>
    <x v="0"/>
    <x v="0"/>
    <s v="2 - Poder Ejecutivo"/>
    <s v="0216 - MINISTERIO DE CULTURA"/>
    <s v="0005 - DIRECCIÓN GENERAL DE BELLAS ARTES"/>
    <x v="2"/>
    <x v="8"/>
    <x v="20"/>
    <s v="2.2 - CONTRATACIÓN DE SERVICIOS"/>
    <s v="2.2.9 - OTRAS CONTRATACIONES DE SERVICIOS"/>
    <s v="N"/>
    <s v="00 - N/A"/>
    <s v="10 - FONDO GENERAL"/>
    <s v="(en blanco)"/>
    <s v="99 - MULTIPROVINCIAL"/>
    <n v="8833600"/>
    <n v="310104"/>
  </r>
  <r>
    <s v="2024"/>
    <x v="0"/>
    <x v="0"/>
    <x v="0"/>
    <x v="0"/>
    <s v="2 - Poder Ejecutivo"/>
    <s v="0216 - MINISTERIO DE CULTURA"/>
    <s v="0005 - DIRECCIÓN GENERAL DE BELLAS ARTES"/>
    <x v="2"/>
    <x v="8"/>
    <x v="20"/>
    <s v="2.3 - MATERIALES Y SUMINISTROS"/>
    <s v="2.3.1 - ALIMENTOS Y PRODUCTOS AGROFORESTALES"/>
    <s v="N"/>
    <s v="00 - N/A"/>
    <s v="10 - FONDO GENERAL"/>
    <s v="(en blanco)"/>
    <s v="99 - MULTIPROVINCIAL"/>
    <n v="2203999"/>
    <n v="171495.4"/>
  </r>
  <r>
    <s v="2024"/>
    <x v="0"/>
    <x v="0"/>
    <x v="0"/>
    <x v="0"/>
    <s v="2 - Poder Ejecutivo"/>
    <s v="0216 - MINISTERIO DE CULTURA"/>
    <s v="0005 - DIRECCIÓN GENERAL DE BELLAS ARTES"/>
    <x v="2"/>
    <x v="8"/>
    <x v="20"/>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2"/>
    <x v="8"/>
    <x v="20"/>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2"/>
    <x v="8"/>
    <x v="20"/>
    <s v="2.3 - MATERIALES Y SUMINISTROS"/>
    <s v="2.3.4 - PRODUCTOS FARMACÉUTICOS"/>
    <s v="N"/>
    <s v="00 - N/A"/>
    <s v="10 - FONDO GENERAL"/>
    <s v="(en blanco)"/>
    <s v="99 - MULTIPROVINCIAL"/>
    <n v="0"/>
    <n v="0"/>
  </r>
  <r>
    <s v="2024"/>
    <x v="0"/>
    <x v="0"/>
    <x v="0"/>
    <x v="0"/>
    <s v="2 - Poder Ejecutivo"/>
    <s v="0216 - MINISTERIO DE CULTURA"/>
    <s v="0005 - DIRECCIÓN GENERAL DE BELLAS ARTES"/>
    <x v="2"/>
    <x v="8"/>
    <x v="20"/>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5 - DIRECCIÓN GENERAL DE BELLAS ARTES"/>
    <x v="2"/>
    <x v="8"/>
    <x v="20"/>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2"/>
    <x v="8"/>
    <x v="20"/>
    <s v="2.3 - MATERIALES Y SUMINISTROS"/>
    <s v="2.3.9 - PRODUCTOS Y ÚTILES VARIOS"/>
    <s v="N"/>
    <s v="00 - N/A"/>
    <s v="10 - FONDO GENERAL"/>
    <s v="(en blanco)"/>
    <s v="99 - MULTIPROVINCIAL"/>
    <n v="4499750"/>
    <n v="112643.16"/>
  </r>
  <r>
    <s v="2024"/>
    <x v="0"/>
    <x v="0"/>
    <x v="0"/>
    <x v="0"/>
    <s v="2 - Poder Ejecutivo"/>
    <s v="0216 - MINISTERIO DE CULTURA"/>
    <s v="0006 - DIRECCIÓN GENERAL DE MUSEOS"/>
    <x v="2"/>
    <x v="8"/>
    <x v="20"/>
    <s v="2.1 - REMUNERACIONES Y CONTRIBUCIONES"/>
    <s v="2.1.1 - REMUNERACIONES"/>
    <s v="N"/>
    <s v="00 - N/A"/>
    <s v="10 - FONDO GENERAL"/>
    <s v="(en blanco)"/>
    <s v="99 - MULTIPROVINCIAL"/>
    <n v="188288076"/>
    <n v="29646473.859999999"/>
  </r>
  <r>
    <s v="2024"/>
    <x v="0"/>
    <x v="0"/>
    <x v="0"/>
    <x v="0"/>
    <s v="2 - Poder Ejecutivo"/>
    <s v="0216 - MINISTERIO DE CULTURA"/>
    <s v="0006 - DIRECCIÓN GENERAL DE MUSEOS"/>
    <x v="2"/>
    <x v="8"/>
    <x v="20"/>
    <s v="2.1 - REMUNERACIONES Y CONTRIBUCIONES"/>
    <s v="2.1.2 - SOBRESUELDOS"/>
    <s v="N"/>
    <s v="00 - N/A"/>
    <s v="10 - FONDO GENERAL"/>
    <s v="(en blanco)"/>
    <s v="99 - MULTIPROVINCIAL"/>
    <n v="28665000"/>
    <n v="10000"/>
  </r>
  <r>
    <s v="2024"/>
    <x v="0"/>
    <x v="0"/>
    <x v="0"/>
    <x v="0"/>
    <s v="2 - Poder Ejecutivo"/>
    <s v="0216 - MINISTERIO DE CULTURA"/>
    <s v="0006 - DIRECCIÓN GENERAL DE MUSEOS"/>
    <x v="2"/>
    <x v="8"/>
    <x v="20"/>
    <s v="2.1 - REMUNERACIONES Y CONTRIBUCIONES"/>
    <s v="2.1.5 - CONTRIBUCIONES A LA SEGURIDAD SOCIAL"/>
    <s v="N"/>
    <s v="00 - N/A"/>
    <s v="10 - FONDO GENERAL"/>
    <s v="(en blanco)"/>
    <s v="99 - MULTIPROVINCIAL"/>
    <n v="28315698"/>
    <n v="4505749.6899999995"/>
  </r>
  <r>
    <s v="2024"/>
    <x v="0"/>
    <x v="0"/>
    <x v="0"/>
    <x v="0"/>
    <s v="2 - Poder Ejecutivo"/>
    <s v="0216 - MINISTERIO DE CULTURA"/>
    <s v="0006 - DIRECCIÓN GENERAL DE MUSEOS"/>
    <x v="2"/>
    <x v="8"/>
    <x v="20"/>
    <s v="2.2 - CONTRATACIÓN DE SERVICIOS"/>
    <s v="2.2.1 - SERVICIOS BÁSICOS"/>
    <s v="N"/>
    <s v="00 - N/A"/>
    <s v="10 - FONDO GENERAL"/>
    <s v="(en blanco)"/>
    <s v="99 - MULTIPROVINCIAL"/>
    <n v="51443702"/>
    <n v="9501137.1400000006"/>
  </r>
  <r>
    <s v="2024"/>
    <x v="0"/>
    <x v="0"/>
    <x v="0"/>
    <x v="0"/>
    <s v="2 - Poder Ejecutivo"/>
    <s v="0216 - MINISTERIO DE CULTURA"/>
    <s v="0006 - DIRECCIÓN GENERAL DE MUSEOS"/>
    <x v="2"/>
    <x v="8"/>
    <x v="20"/>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2"/>
    <x v="8"/>
    <x v="20"/>
    <s v="2.2 - CONTRATACIÓN DE SERVICIOS"/>
    <s v="2.2.3 - VIÁTICOS"/>
    <s v="N"/>
    <s v="00 - N/A"/>
    <s v="10 - FONDO GENERAL"/>
    <s v="(en blanco)"/>
    <s v="99 - MULTIPROVINCIAL"/>
    <n v="1450000"/>
    <n v="0"/>
  </r>
  <r>
    <s v="2024"/>
    <x v="0"/>
    <x v="0"/>
    <x v="0"/>
    <x v="0"/>
    <s v="2 - Poder Ejecutivo"/>
    <s v="0216 - MINISTERIO DE CULTURA"/>
    <s v="0006 - DIRECCIÓN GENERAL DE MUSEOS"/>
    <x v="2"/>
    <x v="8"/>
    <x v="20"/>
    <s v="2.2 - CONTRATACIÓN DE SERVICIOS"/>
    <s v="2.2.5 - ALQUILERES Y RENTAS"/>
    <s v="N"/>
    <s v="00 - N/A"/>
    <s v="10 - FONDO GENERAL"/>
    <s v="(en blanco)"/>
    <s v="99 - MULTIPROVINCIAL"/>
    <n v="250000"/>
    <n v="0"/>
  </r>
  <r>
    <s v="2024"/>
    <x v="0"/>
    <x v="0"/>
    <x v="0"/>
    <x v="0"/>
    <s v="2 - Poder Ejecutivo"/>
    <s v="0216 - MINISTERIO DE CULTURA"/>
    <s v="0006 - DIRECCIÓN GENERAL DE MUSEOS"/>
    <x v="2"/>
    <x v="8"/>
    <x v="20"/>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2"/>
    <x v="8"/>
    <x v="20"/>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2"/>
    <x v="8"/>
    <x v="20"/>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2"/>
    <x v="8"/>
    <x v="20"/>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2"/>
    <x v="8"/>
    <x v="20"/>
    <s v="2.3 - MATERIALES Y SUMINISTROS"/>
    <s v="2.3.3 - PAPEL, CARTÓN E IMPRESOS"/>
    <s v="N"/>
    <s v="00 - N/A"/>
    <s v="10 - FONDO GENERAL"/>
    <s v="(en blanco)"/>
    <s v="99 - MULTIPROVINCIAL"/>
    <n v="0"/>
    <n v="0"/>
  </r>
  <r>
    <s v="2024"/>
    <x v="0"/>
    <x v="0"/>
    <x v="0"/>
    <x v="0"/>
    <s v="2 - Poder Ejecutivo"/>
    <s v="0216 - MINISTERIO DE CULTURA"/>
    <s v="0006 - DIRECCIÓN GENERAL DE MUSEOS"/>
    <x v="2"/>
    <x v="8"/>
    <x v="20"/>
    <s v="2.3 - MATERIALES Y SUMINISTROS"/>
    <s v="2.3.5 - CUERO, CAUCHO Y PLÁSTICO"/>
    <s v="N"/>
    <s v="00 - N/A"/>
    <s v="10 - FONDO GENERAL"/>
    <s v="(en blanco)"/>
    <s v="99 - MULTIPROVINCIAL"/>
    <n v="100000"/>
    <n v="0"/>
  </r>
  <r>
    <s v="2024"/>
    <x v="0"/>
    <x v="0"/>
    <x v="0"/>
    <x v="0"/>
    <s v="2 - Poder Ejecutivo"/>
    <s v="0216 - MINISTERIO DE CULTURA"/>
    <s v="0006 - DIRECCIÓN GENERAL DE MUSEO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x v="2"/>
    <x v="8"/>
    <x v="20"/>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2"/>
    <x v="8"/>
    <x v="20"/>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10"/>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2"/>
    <x v="4"/>
    <x v="5"/>
    <s v="2.1 - REMUNERACIONES Y CONTRIBUCIONES"/>
    <s v="2.1.1 - REMUNERACIONES"/>
    <s v="N"/>
    <s v="00 - N/A"/>
    <s v="10 - FONDO GENERAL"/>
    <s v="(en blanco)"/>
    <s v="99 - MULTIPROVINCIAL"/>
    <n v="253699532"/>
    <n v="39180188.810000002"/>
  </r>
  <r>
    <s v="2024"/>
    <x v="0"/>
    <x v="0"/>
    <x v="0"/>
    <x v="0"/>
    <s v="2 - Poder Ejecutivo"/>
    <s v="0217 - MINISTERIO DE LA JUVENTUD"/>
    <s v="0001 - MINISTERIO DE LA JUVENTUD"/>
    <x v="2"/>
    <x v="4"/>
    <x v="5"/>
    <s v="2.1 - REMUNERACIONES Y CONTRIBUCIONES"/>
    <s v="2.1.2 - SOBRESUELDOS"/>
    <s v="N"/>
    <s v="00 - N/A"/>
    <s v="10 - FONDO GENERAL"/>
    <s v="(en blanco)"/>
    <s v="99 - MULTIPROVINCIAL"/>
    <n v="54255312"/>
    <n v="2043000"/>
  </r>
  <r>
    <s v="2024"/>
    <x v="0"/>
    <x v="0"/>
    <x v="0"/>
    <x v="0"/>
    <s v="2 - Poder Ejecutivo"/>
    <s v="0217 - MINISTERIO DE LA JUVENTUD"/>
    <s v="0001 - MINISTERIO DE LA JUVENTUD"/>
    <x v="2"/>
    <x v="4"/>
    <x v="5"/>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2"/>
    <x v="4"/>
    <x v="5"/>
    <s v="2.1 - REMUNERACIONES Y CONTRIBUCIONES"/>
    <s v="2.1.5 - CONTRIBUCIONES A LA SEGURIDAD SOCIAL"/>
    <s v="N"/>
    <s v="00 - N/A"/>
    <s v="10 - FONDO GENERAL"/>
    <s v="(en blanco)"/>
    <s v="99 - MULTIPROVINCIAL"/>
    <n v="35242208"/>
    <n v="5820566.8200000003"/>
  </r>
  <r>
    <s v="2024"/>
    <x v="0"/>
    <x v="0"/>
    <x v="0"/>
    <x v="0"/>
    <s v="2 - Poder Ejecutivo"/>
    <s v="0217 - MINISTERIO DE LA JUVENTUD"/>
    <s v="0001 - MINISTERIO DE LA JUVENTUD"/>
    <x v="2"/>
    <x v="4"/>
    <x v="5"/>
    <s v="2.2 - CONTRATACIÓN DE SERVICIOS"/>
    <s v="2.2.1 - SERVICIOS BÁSICOS"/>
    <s v="N"/>
    <s v="00 - N/A"/>
    <s v="10 - FONDO GENERAL"/>
    <s v="(en blanco)"/>
    <s v="99 - MULTIPROVINCIAL"/>
    <n v="19750200"/>
    <n v="3795083.1899999995"/>
  </r>
  <r>
    <s v="2024"/>
    <x v="0"/>
    <x v="0"/>
    <x v="0"/>
    <x v="0"/>
    <s v="2 - Poder Ejecutivo"/>
    <s v="0217 - MINISTERIO DE LA JUVENTUD"/>
    <s v="0001 - MINISTERIO DE LA JUVENTUD"/>
    <x v="2"/>
    <x v="4"/>
    <x v="5"/>
    <s v="2.2 - CONTRATACIÓN DE SERVICIOS"/>
    <s v="2.2.2 - PUBLICIDAD, IMPRESIÓN Y ENCUADERNACIÓN"/>
    <s v="N"/>
    <s v="00 - N/A"/>
    <s v="10 - FONDO GENERAL"/>
    <s v="(en blanco)"/>
    <s v="99 - MULTIPROVINCIAL"/>
    <n v="3913220"/>
    <n v="7080"/>
  </r>
  <r>
    <s v="2024"/>
    <x v="0"/>
    <x v="0"/>
    <x v="0"/>
    <x v="0"/>
    <s v="2 - Poder Ejecutivo"/>
    <s v="0217 - MINISTERIO DE LA JUVENTUD"/>
    <s v="0001 - MINISTERIO DE LA JUVENTUD"/>
    <x v="2"/>
    <x v="4"/>
    <x v="5"/>
    <s v="2.2 - CONTRATACIÓN DE SERVICIOS"/>
    <s v="2.2.3 - VIÁTICOS"/>
    <s v="N"/>
    <s v="00 - N/A"/>
    <s v="10 - FONDO GENERAL"/>
    <s v="(en blanco)"/>
    <s v="99 - MULTIPROVINCIAL"/>
    <n v="5000000"/>
    <n v="152736.57000000007"/>
  </r>
  <r>
    <s v="2024"/>
    <x v="0"/>
    <x v="0"/>
    <x v="0"/>
    <x v="0"/>
    <s v="2 - Poder Ejecutivo"/>
    <s v="0217 - MINISTERIO DE LA JUVENTUD"/>
    <s v="0001 - MINISTERIO DE LA JUVENTUD"/>
    <x v="2"/>
    <x v="4"/>
    <x v="5"/>
    <s v="2.2 - CONTRATACIÓN DE SERVICIOS"/>
    <s v="2.2.4 - TRANSPORTE Y ALMACENAJE"/>
    <s v="N"/>
    <s v="00 - N/A"/>
    <s v="10 - FONDO GENERAL"/>
    <s v="(en blanco)"/>
    <s v="99 - MULTIPROVINCIAL"/>
    <n v="1284490"/>
    <n v="519535.62"/>
  </r>
  <r>
    <s v="2024"/>
    <x v="0"/>
    <x v="0"/>
    <x v="0"/>
    <x v="0"/>
    <s v="2 - Poder Ejecutivo"/>
    <s v="0217 - MINISTERIO DE LA JUVENTUD"/>
    <s v="0001 - MINISTERIO DE LA JUVENTUD"/>
    <x v="2"/>
    <x v="4"/>
    <x v="5"/>
    <s v="2.2 - CONTRATACIÓN DE SERVICIOS"/>
    <s v="2.2.5 - ALQUILERES Y RENTAS"/>
    <s v="N"/>
    <s v="00 - N/A"/>
    <s v="10 - FONDO GENERAL"/>
    <s v="(en blanco)"/>
    <s v="99 - MULTIPROVINCIAL"/>
    <n v="19234495"/>
    <n v="3077799"/>
  </r>
  <r>
    <s v="2024"/>
    <x v="0"/>
    <x v="0"/>
    <x v="0"/>
    <x v="0"/>
    <s v="2 - Poder Ejecutivo"/>
    <s v="0217 - MINISTERIO DE LA JUVENTUD"/>
    <s v="0001 - MINISTERIO DE LA JUVENTUD"/>
    <x v="2"/>
    <x v="4"/>
    <x v="5"/>
    <s v="2.2 - CONTRATACIÓN DE SERVICIOS"/>
    <s v="2.2.6 - SEGUROS"/>
    <s v="N"/>
    <s v="00 - N/A"/>
    <s v="10 - FONDO GENERAL"/>
    <s v="(en blanco)"/>
    <s v="99 - MULTIPROVINCIAL"/>
    <n v="395679"/>
    <n v="11270013.17"/>
  </r>
  <r>
    <s v="2024"/>
    <x v="0"/>
    <x v="0"/>
    <x v="0"/>
    <x v="0"/>
    <s v="2 - Poder Ejecutivo"/>
    <s v="0217 - MINISTERIO DE LA JUVENTUD"/>
    <s v="0001 - MINISTERIO DE LA JUVENTUD"/>
    <x v="2"/>
    <x v="4"/>
    <x v="5"/>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2"/>
    <x v="4"/>
    <x v="5"/>
    <s v="2.2 - CONTRATACIÓN DE SERVICIOS"/>
    <s v="2.2.8 - OTROS SERVICIOS NO INCLUIDOS EN CONCEPTOS ANTERIORES"/>
    <s v="N"/>
    <s v="00 - N/A"/>
    <s v="10 - FONDO GENERAL"/>
    <s v="(en blanco)"/>
    <s v="99 - MULTIPROVINCIAL"/>
    <n v="29948616"/>
    <n v="283719.2"/>
  </r>
  <r>
    <s v="2024"/>
    <x v="0"/>
    <x v="0"/>
    <x v="0"/>
    <x v="0"/>
    <s v="2 - Poder Ejecutivo"/>
    <s v="0217 - MINISTERIO DE LA JUVENTUD"/>
    <s v="0001 - MINISTERIO DE LA JUVENTUD"/>
    <x v="2"/>
    <x v="4"/>
    <x v="5"/>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2"/>
    <x v="4"/>
    <x v="5"/>
    <s v="2.3 - MATERIALES Y SUMINISTROS"/>
    <s v="2.3.1 - ALIMENTOS Y PRODUCTOS AGROFORESTALES"/>
    <s v="N"/>
    <s v="00 - N/A"/>
    <s v="10 - FONDO GENERAL"/>
    <s v="(en blanco)"/>
    <s v="99 - MULTIPROVINCIAL"/>
    <n v="884000"/>
    <n v="58612"/>
  </r>
  <r>
    <s v="2024"/>
    <x v="0"/>
    <x v="0"/>
    <x v="0"/>
    <x v="0"/>
    <s v="2 - Poder Ejecutivo"/>
    <s v="0217 - MINISTERIO DE LA JUVENTUD"/>
    <s v="0001 - MINISTERIO DE LA JUVENTUD"/>
    <x v="2"/>
    <x v="4"/>
    <x v="5"/>
    <s v="2.3 - MATERIALES Y SUMINISTROS"/>
    <s v="2.3.2 - TEXTILES Y VESTUARIOS"/>
    <s v="N"/>
    <s v="00 - N/A"/>
    <s v="10 - FONDO GENERAL"/>
    <s v="(en blanco)"/>
    <s v="99 - MULTIPROVINCIAL"/>
    <n v="660000"/>
    <n v="54162"/>
  </r>
  <r>
    <s v="2024"/>
    <x v="0"/>
    <x v="0"/>
    <x v="0"/>
    <x v="0"/>
    <s v="2 - Poder Ejecutivo"/>
    <s v="0217 - MINISTERIO DE LA JUVENTUD"/>
    <s v="0001 - MINISTERIO DE LA JUVENTUD"/>
    <x v="2"/>
    <x v="4"/>
    <x v="5"/>
    <s v="2.3 - MATERIALES Y SUMINISTROS"/>
    <s v="2.3.3 - PAPEL, CARTÓN E IMPRESOS"/>
    <s v="N"/>
    <s v="00 - N/A"/>
    <s v="10 - FONDO GENERAL"/>
    <s v="(en blanco)"/>
    <s v="99 - MULTIPROVINCIAL"/>
    <n v="844000"/>
    <n v="25830.2"/>
  </r>
  <r>
    <s v="2024"/>
    <x v="0"/>
    <x v="0"/>
    <x v="0"/>
    <x v="0"/>
    <s v="2 - Poder Ejecutivo"/>
    <s v="0217 - MINISTERIO DE LA JUVENTUD"/>
    <s v="0001 - MINISTERIO DE LA JUVENTUD"/>
    <x v="2"/>
    <x v="4"/>
    <x v="5"/>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2"/>
    <x v="4"/>
    <x v="5"/>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2"/>
    <x v="4"/>
    <x v="5"/>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2"/>
    <x v="4"/>
    <x v="5"/>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2"/>
    <x v="4"/>
    <x v="5"/>
    <s v="2.3 - MATERIALES Y SUMINISTROS"/>
    <s v="2.3.9 - PRODUCTOS Y ÚTILES VARIOS"/>
    <s v="N"/>
    <s v="00 - N/A"/>
    <s v="10 - FONDO GENERAL"/>
    <s v="(en blanco)"/>
    <s v="99 - MULTIPROVINCIAL"/>
    <n v="6048000"/>
    <n v="16896.5"/>
  </r>
  <r>
    <s v="2024"/>
    <x v="0"/>
    <x v="0"/>
    <x v="0"/>
    <x v="0"/>
    <s v="2 - Poder Ejecutivo"/>
    <s v="0217 - MINISTERIO DE LA JUVENTUD"/>
    <s v="0001 - MINISTERIO DE LA JUVENTUD"/>
    <x v="2"/>
    <x v="5"/>
    <x v="8"/>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2"/>
    <x v="5"/>
    <x v="8"/>
    <s v="2.2 - CONTRATACIÓN DE SERVICIOS"/>
    <s v="2.2.5 - ALQUILERES Y RENTAS"/>
    <s v="N"/>
    <s v="00 - N/A"/>
    <s v="10 - FONDO GENERAL"/>
    <s v="(en blanco)"/>
    <s v="99 - MULTIPROVINCIAL"/>
    <n v="300000"/>
    <n v="0"/>
  </r>
  <r>
    <s v="2024"/>
    <x v="0"/>
    <x v="0"/>
    <x v="0"/>
    <x v="0"/>
    <s v="2 - Poder Ejecutivo"/>
    <s v="0217 - MINISTERIO DE LA JUVENTUD"/>
    <s v="0001 - MINISTERIO DE LA JUVENTUD"/>
    <x v="2"/>
    <x v="5"/>
    <x v="8"/>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2"/>
    <x v="5"/>
    <x v="8"/>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10"/>
    <s v="2.1 - REMUNERACIONES Y CONTRIBUCIONES"/>
    <s v="2.1.1 - REMUNERACIONES"/>
    <s v="N"/>
    <s v="00 - N/A"/>
    <s v="10 - FONDO GENERAL"/>
    <s v="(en blanco)"/>
    <s v="99 - MULTIPROVINCIAL"/>
    <n v="15427108"/>
    <n v="2260000"/>
  </r>
  <r>
    <s v="2024"/>
    <x v="0"/>
    <x v="0"/>
    <x v="0"/>
    <x v="0"/>
    <s v="2 - Poder Ejecutivo"/>
    <s v="0218 - MINISTERIO DE MEDIO AMBIENTE Y RECURSOS NATURALES"/>
    <s v="0001 - MINISTERIO  DE MEDIO AMBIENTE Y RECURSOS NATURALES"/>
    <x v="0"/>
    <x v="0"/>
    <x v="10"/>
    <s v="2.1 - REMUNERACIONES Y CONTRIBUCIONES"/>
    <s v="2.1.1 - REMUNERACIONES"/>
    <s v="N"/>
    <s v="00 - N/A"/>
    <s v="20 - FONDOS CON DESTINO ESPECÍFICO"/>
    <s v="(en blanco)"/>
    <s v="99 - MULTIPROVINCIAL"/>
    <n v="1778400"/>
    <n v="320000"/>
  </r>
  <r>
    <s v="2024"/>
    <x v="0"/>
    <x v="0"/>
    <x v="0"/>
    <x v="0"/>
    <s v="2 - Poder Ejecutivo"/>
    <s v="0218 - MINISTERIO DE MEDIO AMBIENTE Y RECURSOS NATURALES"/>
    <s v="0001 - MINISTERIO  DE MEDIO AMBIENTE Y RECURSOS NATURALES"/>
    <x v="0"/>
    <x v="0"/>
    <x v="10"/>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10"/>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10 - FONDO GENERAL"/>
    <s v="(en blanco)"/>
    <s v="99 - MULTIPROVINCIAL"/>
    <n v="2019916"/>
    <n v="342761.04000000004"/>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20 - FONDOS CON DESTINO ESPECÍFICO"/>
    <s v="(en blanco)"/>
    <s v="99 - MULTIPROVINCIAL"/>
    <n v="251821"/>
    <n v="48768.51"/>
  </r>
  <r>
    <s v="2024"/>
    <x v="0"/>
    <x v="0"/>
    <x v="0"/>
    <x v="0"/>
    <s v="2 - Poder Ejecutivo"/>
    <s v="0218 - MINISTERIO DE MEDIO AMBIENTE Y RECURSOS NATURALES"/>
    <s v="0001 - MINISTERIO  DE MEDIO AMBIENTE Y RECURSOS NATURALES"/>
    <x v="0"/>
    <x v="0"/>
    <x v="10"/>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10"/>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10"/>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10"/>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10"/>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10"/>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2"/>
    <x v="68"/>
    <s v="2.1 - REMUNERACIONES Y CONTRIBUCIONES"/>
    <s v="2.1.1 - REMUNERACIONES"/>
    <s v="N"/>
    <s v="00 - N/A"/>
    <s v="10 - FONDO GENERAL"/>
    <s v="(en blanco)"/>
    <s v="99 - MULTIPROVINCIAL"/>
    <n v="173931737"/>
    <n v="25691178.02"/>
  </r>
  <r>
    <s v="2024"/>
    <x v="0"/>
    <x v="0"/>
    <x v="0"/>
    <x v="0"/>
    <s v="2 - Poder Ejecutivo"/>
    <s v="0218 - MINISTERIO DE MEDIO AMBIENTE Y RECURSOS NATURALES"/>
    <s v="0001 - MINISTERIO  DE MEDIO AMBIENTE Y RECURSOS NATURALES"/>
    <x v="1"/>
    <x v="12"/>
    <x v="68"/>
    <s v="2.1 - REMUNERACIONES Y CONTRIBUCIONES"/>
    <s v="2.1.1 - REMUNERACIONES"/>
    <s v="N"/>
    <s v="00 - N/A"/>
    <s v="20 - FONDOS CON DESTINO ESPECÍFICO"/>
    <s v="(en blanco)"/>
    <s v="99 - MULTIPROVINCIAL"/>
    <n v="6988800"/>
    <n v="1534000"/>
  </r>
  <r>
    <s v="2024"/>
    <x v="0"/>
    <x v="0"/>
    <x v="0"/>
    <x v="0"/>
    <s v="2 - Poder Ejecutivo"/>
    <s v="0218 - MINISTERIO DE MEDIO AMBIENTE Y RECURSOS NATURALES"/>
    <s v="0001 - MINISTERIO  DE MEDIO AMBIENTE Y RECURSOS NATURALES"/>
    <x v="1"/>
    <x v="12"/>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1"/>
    <x v="12"/>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10 - FONDO GENERAL"/>
    <s v="(en blanco)"/>
    <s v="99 - MULTIPROVINCIAL"/>
    <n v="22699838"/>
    <n v="3934305.41"/>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20 - FONDOS CON DESTINO ESPECÍFICO"/>
    <s v="(en blanco)"/>
    <s v="99 - MULTIPROVINCIAL"/>
    <n v="989614"/>
    <n v="235315.6"/>
  </r>
  <r>
    <s v="2024"/>
    <x v="0"/>
    <x v="0"/>
    <x v="0"/>
    <x v="0"/>
    <s v="2 - Poder Ejecutivo"/>
    <s v="0218 - MINISTERIO DE MEDIO AMBIENTE Y RECURSOS NATURALES"/>
    <s v="0001 - MINISTERIO  DE MEDIO AMBIENTE Y RECURSOS NATURALES"/>
    <x v="1"/>
    <x v="12"/>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1"/>
    <x v="12"/>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1"/>
    <x v="12"/>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1"/>
    <x v="12"/>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1"/>
    <x v="12"/>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1"/>
    <x v="12"/>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1"/>
    <x v="12"/>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1"/>
    <x v="12"/>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1"/>
    <x v="12"/>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1"/>
    <x v="12"/>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1"/>
    <x v="12"/>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1"/>
    <x v="12"/>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1"/>
    <x v="12"/>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1"/>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1"/>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1"/>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1"/>
    <x v="18"/>
    <x v="69"/>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1"/>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1"/>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1"/>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1"/>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3"/>
    <x v="19"/>
    <x v="70"/>
    <s v="2.1 - REMUNERACIONES Y CONTRIBUCIONES"/>
    <s v="2.1.1 - REMUNERACIONES"/>
    <s v="N"/>
    <s v="00 - N/A"/>
    <s v="10 - FONDO GENERAL"/>
    <s v="(en blanco)"/>
    <s v="99 - MULTIPROVINCIAL"/>
    <n v="318064956"/>
    <n v="53138352.939999998"/>
  </r>
  <r>
    <s v="2024"/>
    <x v="0"/>
    <x v="0"/>
    <x v="0"/>
    <x v="0"/>
    <s v="2 - Poder Ejecutivo"/>
    <s v="0218 - MINISTERIO DE MEDIO AMBIENTE Y RECURSOS NATURALES"/>
    <s v="0001 - MINISTERIO  DE MEDIO AMBIENTE Y RECURSOS NATURALES"/>
    <x v="3"/>
    <x v="19"/>
    <x v="70"/>
    <s v="2.1 - REMUNERACIONES Y CONTRIBUCIONES"/>
    <s v="2.1.1 - REMUNERACIONES"/>
    <s v="N"/>
    <s v="00 - N/A"/>
    <s v="20 - FONDOS CON DESTINO ESPECÍFICO"/>
    <s v="(en blanco)"/>
    <s v="99 - MULTIPROVINCIAL"/>
    <n v="416000"/>
    <n v="80000"/>
  </r>
  <r>
    <s v="2024"/>
    <x v="0"/>
    <x v="0"/>
    <x v="0"/>
    <x v="0"/>
    <s v="2 - Poder Ejecutivo"/>
    <s v="0218 - MINISTERIO DE MEDIO AMBIENTE Y RECURSOS NATURALES"/>
    <s v="0001 - MINISTERIO  DE MEDIO AMBIENTE Y RECURSOS NATURALES"/>
    <x v="3"/>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3"/>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10 - FONDO GENERAL"/>
    <s v="(en blanco)"/>
    <s v="99 - MULTIPROVINCIAL"/>
    <n v="1543836"/>
    <n v="254647.05"/>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20 - FONDOS CON DESTINO ESPECÍFICO"/>
    <s v="(en blanco)"/>
    <s v="99 - MULTIPROVINCIAL"/>
    <n v="58906"/>
    <n v="12272"/>
  </r>
  <r>
    <s v="2024"/>
    <x v="0"/>
    <x v="0"/>
    <x v="0"/>
    <x v="0"/>
    <s v="2 - Poder Ejecutivo"/>
    <s v="0218 - MINISTERIO DE MEDIO AMBIENTE Y RECURSOS NATURALES"/>
    <s v="0001 - MINISTERIO  DE MEDIO AMBIENTE Y RECURSOS NATURALES"/>
    <x v="3"/>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3"/>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3"/>
    <x v="19"/>
    <x v="70"/>
    <s v="2.2 - CONTRATACIÓN DE SERVICIOS"/>
    <s v="2.2.4 - TRANSPORTE Y ALMACENAJE"/>
    <s v="N"/>
    <s v="00 - N/A"/>
    <s v="10 - FONDO GENERAL"/>
    <s v="(en blanco)"/>
    <s v="99 - MULTIPROVINCIAL"/>
    <n v="95000"/>
    <n v="95000"/>
  </r>
  <r>
    <s v="2024"/>
    <x v="0"/>
    <x v="0"/>
    <x v="0"/>
    <x v="0"/>
    <s v="2 - Poder Ejecutivo"/>
    <s v="0218 - MINISTERIO DE MEDIO AMBIENTE Y RECURSOS NATURALES"/>
    <s v="0001 - MINISTERIO  DE MEDIO AMBIENTE Y RECURSOS NATURALES"/>
    <x v="3"/>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3"/>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3"/>
    <x v="19"/>
    <x v="70"/>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x v="3"/>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3"/>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3"/>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3"/>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3"/>
    <x v="19"/>
    <x v="71"/>
    <s v="2.1 - REMUNERACIONES Y CONTRIBUCIONES"/>
    <s v="2.1.1 - REMUNERACIONES"/>
    <s v="N"/>
    <s v="00 - N/A"/>
    <s v="10 - FONDO GENERAL"/>
    <s v="(en blanco)"/>
    <s v="99 - MULTIPROVINCIAL"/>
    <n v="40890128"/>
    <n v="2490612.6799999997"/>
  </r>
  <r>
    <s v="2024"/>
    <x v="0"/>
    <x v="0"/>
    <x v="0"/>
    <x v="0"/>
    <s v="2 - Poder Ejecutivo"/>
    <s v="0218 - MINISTERIO DE MEDIO AMBIENTE Y RECURSOS NATURALES"/>
    <s v="0001 - MINISTERIO  DE MEDIO AMBIENTE Y RECURSOS NATURALES"/>
    <x v="3"/>
    <x v="19"/>
    <x v="71"/>
    <s v="2.1 - REMUNERACIONES Y CONTRIBUCIONES"/>
    <s v="2.1.1 - REMUNERACIONES"/>
    <s v="N"/>
    <s v="00 - N/A"/>
    <s v="20 - FONDOS CON DESTINO ESPECÍFICO"/>
    <s v="(en blanco)"/>
    <s v="99 - MULTIPROVINCIAL"/>
    <n v="24117600"/>
    <n v="3556000"/>
  </r>
  <r>
    <s v="2024"/>
    <x v="0"/>
    <x v="0"/>
    <x v="0"/>
    <x v="0"/>
    <s v="2 - Poder Ejecutivo"/>
    <s v="0218 - MINISTERIO DE MEDIO AMBIENTE Y RECURSOS NATURALES"/>
    <s v="0001 - MINISTERIO  DE MEDIO AMBIENTE Y RECURSOS NATURALES"/>
    <x v="3"/>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3"/>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10 - FONDO GENERAL"/>
    <s v="(en blanco)"/>
    <s v="99 - MULTIPROVINCIAL"/>
    <n v="5296354"/>
    <n v="381625.51"/>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20 - FONDOS CON DESTINO ESPECÍFICO"/>
    <s v="(en blanco)"/>
    <s v="99 - MULTIPROVINCIAL"/>
    <n v="3415053"/>
    <n v="539889.03999999992"/>
  </r>
  <r>
    <s v="2024"/>
    <x v="0"/>
    <x v="0"/>
    <x v="0"/>
    <x v="0"/>
    <s v="2 - Poder Ejecutivo"/>
    <s v="0218 - MINISTERIO DE MEDIO AMBIENTE Y RECURSOS NATURALES"/>
    <s v="0001 - MINISTERIO  DE MEDIO AMBIENTE Y RECURSOS NATURALES"/>
    <x v="3"/>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3"/>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3"/>
    <x v="19"/>
    <x v="71"/>
    <s v="2.2 - CONTRATACIÓN DE SERVICIOS"/>
    <s v="2.2.4 - TRANSPORTE Y ALMACENAJE"/>
    <s v="N"/>
    <s v="00 - N/A"/>
    <s v="10 - FONDO GENERAL"/>
    <s v="(en blanco)"/>
    <s v="99 - MULTIPROVINCIAL"/>
    <n v="719800"/>
    <n v="500000"/>
  </r>
  <r>
    <s v="2024"/>
    <x v="0"/>
    <x v="0"/>
    <x v="0"/>
    <x v="0"/>
    <s v="2 - Poder Ejecutivo"/>
    <s v="0218 - MINISTERIO DE MEDIO AMBIENTE Y RECURSOS NATURALES"/>
    <s v="0001 - MINISTERIO  DE MEDIO AMBIENTE Y RECURSOS NATURALES"/>
    <x v="3"/>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3"/>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3"/>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3"/>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3"/>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3"/>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3"/>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3"/>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3"/>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3"/>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3"/>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3"/>
    <x v="9"/>
    <x v="72"/>
    <s v="2.1 - REMUNERACIONES Y CONTRIBUCIONES"/>
    <s v="2.1.1 - REMUNERACIONES"/>
    <s v="N"/>
    <s v="00 - N/A"/>
    <s v="10 - FONDO GENERAL"/>
    <s v="(en blanco)"/>
    <s v="99 - MULTIPROVINCIAL"/>
    <n v="65210044"/>
    <n v="8394382.8399999999"/>
  </r>
  <r>
    <s v="2024"/>
    <x v="0"/>
    <x v="0"/>
    <x v="0"/>
    <x v="0"/>
    <s v="2 - Poder Ejecutivo"/>
    <s v="0218 - MINISTERIO DE MEDIO AMBIENTE Y RECURSOS NATURALES"/>
    <s v="0001 - MINISTERIO  DE MEDIO AMBIENTE Y RECURSOS NATURALES"/>
    <x v="3"/>
    <x v="9"/>
    <x v="72"/>
    <s v="2.1 - REMUNERACIONES Y CONTRIBUCIONES"/>
    <s v="2.1.1 - REMUNERACIONES"/>
    <s v="N"/>
    <s v="00 - N/A"/>
    <s v="20 - FONDOS CON DESTINO ESPECÍFICO"/>
    <s v="(en blanco)"/>
    <s v="99 - MULTIPROVINCIAL"/>
    <n v="11783200"/>
    <n v="2110000"/>
  </r>
  <r>
    <s v="2024"/>
    <x v="0"/>
    <x v="0"/>
    <x v="0"/>
    <x v="0"/>
    <s v="2 - Poder Ejecutivo"/>
    <s v="0218 - MINISTERIO DE MEDIO AMBIENTE Y RECURSOS NATURALES"/>
    <s v="0001 - MINISTERIO  DE MEDIO AMBIENTE Y RECURSOS NATURALES"/>
    <x v="3"/>
    <x v="9"/>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3"/>
    <x v="9"/>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10 - FONDO GENERAL"/>
    <s v="(en blanco)"/>
    <s v="99 - MULTIPROVINCIAL"/>
    <n v="8904618"/>
    <n v="1272147.01"/>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20 - FONDOS CON DESTINO ESPECÍFICO"/>
    <s v="(en blanco)"/>
    <s v="99 - MULTIPROVINCIAL"/>
    <n v="1668501"/>
    <n v="323582.3"/>
  </r>
  <r>
    <s v="2024"/>
    <x v="0"/>
    <x v="0"/>
    <x v="0"/>
    <x v="0"/>
    <s v="2 - Poder Ejecutivo"/>
    <s v="0218 - MINISTERIO DE MEDIO AMBIENTE Y RECURSOS NATURALES"/>
    <s v="0001 - MINISTERIO  DE MEDIO AMBIENTE Y RECURSOS NATURALES"/>
    <x v="3"/>
    <x v="9"/>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3"/>
    <x v="9"/>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3"/>
    <x v="9"/>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3"/>
    <x v="9"/>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3"/>
    <x v="9"/>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3"/>
    <x v="9"/>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3"/>
    <x v="9"/>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3"/>
    <x v="9"/>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3"/>
    <x v="9"/>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3"/>
    <x v="9"/>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3"/>
    <x v="9"/>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3"/>
    <x v="9"/>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3"/>
    <x v="9"/>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3"/>
    <x v="9"/>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3"/>
    <x v="9"/>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3"/>
    <x v="9"/>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3"/>
    <x v="9"/>
    <x v="72"/>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3"/>
    <x v="9"/>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3"/>
    <x v="9"/>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3"/>
    <x v="9"/>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3"/>
    <x v="9"/>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3"/>
    <x v="9"/>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3"/>
    <x v="9"/>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3"/>
    <x v="9"/>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3"/>
    <x v="9"/>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3"/>
    <x v="9"/>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3"/>
    <x v="9"/>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3"/>
    <x v="9"/>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3"/>
    <x v="9"/>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3"/>
    <x v="9"/>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3"/>
    <x v="9"/>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3"/>
    <x v="9"/>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3"/>
    <x v="9"/>
    <x v="75"/>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8"/>
    <s v="2.1 - REMUNERACIONES Y CONTRIBUCIONES"/>
    <s v="2.1.1 - REMUNERACIONES"/>
    <s v="N"/>
    <s v="00 - N/A"/>
    <s v="10 - FONDO GENERAL"/>
    <s v="(en blanco)"/>
    <s v="99 - MULTIPROVINCIAL"/>
    <n v="12620743"/>
    <n v="644000"/>
  </r>
  <r>
    <s v="2024"/>
    <x v="0"/>
    <x v="0"/>
    <x v="0"/>
    <x v="0"/>
    <s v="2 - Poder Ejecutivo"/>
    <s v="0218 - MINISTERIO DE MEDIO AMBIENTE Y RECURSOS NATURALES"/>
    <s v="0001 - MINISTERIO  DE MEDIO AMBIENTE Y RECURSOS NATURALES"/>
    <x v="3"/>
    <x v="9"/>
    <x v="38"/>
    <s v="2.1 - REMUNERACIONES Y CONTRIBUCIONES"/>
    <s v="2.1.1 - REMUNERACIONES"/>
    <s v="N"/>
    <s v="00 - N/A"/>
    <s v="20 - FONDOS CON DESTINO ESPECÍFICO"/>
    <s v="(en blanco)"/>
    <s v="99 - MULTIPROVINCIAL"/>
    <n v="8112000"/>
    <n v="920000"/>
  </r>
  <r>
    <s v="2024"/>
    <x v="0"/>
    <x v="0"/>
    <x v="0"/>
    <x v="0"/>
    <s v="2 - Poder Ejecutivo"/>
    <s v="0218 - MINISTERIO DE MEDIO AMBIENTE Y RECURSOS NATURALES"/>
    <s v="0001 - MINISTERIO  DE MEDIO AMBIENTE Y RECURSOS NATURALES"/>
    <x v="3"/>
    <x v="9"/>
    <x v="38"/>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3"/>
    <x v="9"/>
    <x v="38"/>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10 - FONDO GENERAL"/>
    <s v="(en blanco)"/>
    <s v="99 - MULTIPROVINCIAL"/>
    <n v="1457972"/>
    <n v="97550.11"/>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20 - FONDOS CON DESTINO ESPECÍFICO"/>
    <s v="(en blanco)"/>
    <s v="99 - MULTIPROVINCIAL"/>
    <n v="1148660"/>
    <n v="136119.02000000002"/>
  </r>
  <r>
    <s v="2024"/>
    <x v="0"/>
    <x v="0"/>
    <x v="0"/>
    <x v="0"/>
    <s v="2 - Poder Ejecutivo"/>
    <s v="0218 - MINISTERIO DE MEDIO AMBIENTE Y RECURSOS NATURALES"/>
    <s v="0001 - MINISTERIO  DE MEDIO AMBIENTE Y RECURSOS NATURALES"/>
    <x v="3"/>
    <x v="9"/>
    <x v="38"/>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3"/>
    <x v="9"/>
    <x v="38"/>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3"/>
    <x v="9"/>
    <x v="38"/>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3"/>
    <x v="9"/>
    <x v="38"/>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3"/>
    <x v="9"/>
    <x v="38"/>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3"/>
    <x v="9"/>
    <x v="38"/>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3"/>
    <x v="9"/>
    <x v="38"/>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3"/>
    <x v="9"/>
    <x v="38"/>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3"/>
    <x v="9"/>
    <x v="38"/>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3"/>
    <x v="9"/>
    <x v="38"/>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3"/>
    <x v="9"/>
    <x v="38"/>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3"/>
    <x v="9"/>
    <x v="38"/>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3"/>
    <x v="9"/>
    <x v="76"/>
    <s v="2.1 - REMUNERACIONES Y CONTRIBUCIONES"/>
    <s v="2.1.1 - REMUNERACIONES"/>
    <s v="N"/>
    <s v="00 - N/A"/>
    <s v="10 - FONDO GENERAL"/>
    <s v="(en blanco)"/>
    <s v="99 - MULTIPROVINCIAL"/>
    <n v="36418606"/>
    <n v="4859858.5999999996"/>
  </r>
  <r>
    <s v="2024"/>
    <x v="0"/>
    <x v="0"/>
    <x v="0"/>
    <x v="0"/>
    <s v="2 - Poder Ejecutivo"/>
    <s v="0218 - MINISTERIO DE MEDIO AMBIENTE Y RECURSOS NATURALES"/>
    <s v="0001 - MINISTERIO  DE MEDIO AMBIENTE Y RECURSOS NATURALES"/>
    <x v="3"/>
    <x v="9"/>
    <x v="76"/>
    <s v="2.1 - REMUNERACIONES Y CONTRIBUCIONES"/>
    <s v="2.1.1 - REMUNERACIONES"/>
    <s v="N"/>
    <s v="00 - N/A"/>
    <s v="20 - FONDOS CON DESTINO ESPECÍFICO"/>
    <s v="(en blanco)"/>
    <s v="99 - MULTIPROVINCIAL"/>
    <n v="11608480"/>
    <n v="1067000"/>
  </r>
  <r>
    <s v="2024"/>
    <x v="0"/>
    <x v="0"/>
    <x v="0"/>
    <x v="0"/>
    <s v="2 - Poder Ejecutivo"/>
    <s v="0218 - MINISTERIO DE MEDIO AMBIENTE Y RECURSOS NATURALES"/>
    <s v="0001 - MINISTERIO  DE MEDIO AMBIENTE Y RECURSOS NATURALES"/>
    <x v="3"/>
    <x v="9"/>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3"/>
    <x v="9"/>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10 - FONDO GENERAL"/>
    <s v="(en blanco)"/>
    <s v="99 - MULTIPROVINCIAL"/>
    <n v="4663188"/>
    <n v="738863.75"/>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20 - FONDOS CON DESTINO ESPECÍFICO"/>
    <s v="(en blanco)"/>
    <s v="99 - MULTIPROVINCIAL"/>
    <n v="1643760"/>
    <n v="162553.31"/>
  </r>
  <r>
    <s v="2024"/>
    <x v="0"/>
    <x v="0"/>
    <x v="0"/>
    <x v="0"/>
    <s v="2 - Poder Ejecutivo"/>
    <s v="0218 - MINISTERIO DE MEDIO AMBIENTE Y RECURSOS NATURALES"/>
    <s v="0001 - MINISTERIO  DE MEDIO AMBIENTE Y RECURSOS NATURALES"/>
    <x v="3"/>
    <x v="9"/>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3"/>
    <x v="9"/>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3"/>
    <x v="9"/>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3"/>
    <x v="9"/>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3"/>
    <x v="9"/>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3"/>
    <x v="9"/>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3"/>
    <x v="9"/>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3"/>
    <x v="9"/>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3"/>
    <x v="9"/>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3"/>
    <x v="9"/>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3"/>
    <x v="9"/>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3"/>
    <x v="9"/>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3"/>
    <x v="9"/>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3"/>
    <x v="9"/>
    <x v="76"/>
    <s v="2.3 - MATERIALES Y SUMINISTROS"/>
    <s v="2.3.7 - COMBUSTIBLES, LUBRICANTES, PRODUCTOS QUÍMICOS Y CONEXOS"/>
    <s v="N"/>
    <s v="00 - N/A"/>
    <s v="10 - FONDO GENERAL"/>
    <s v="(en blanco)"/>
    <s v="99 - MULTIPROVINCIAL"/>
    <n v="1099618"/>
    <n v="852000"/>
  </r>
  <r>
    <s v="2024"/>
    <x v="0"/>
    <x v="0"/>
    <x v="0"/>
    <x v="0"/>
    <s v="2 - Poder Ejecutivo"/>
    <s v="0218 - MINISTERIO DE MEDIO AMBIENTE Y RECURSOS NATURALES"/>
    <s v="0001 - MINISTERIO  DE MEDIO AMBIENTE Y RECURSOS NATURALES"/>
    <x v="3"/>
    <x v="9"/>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3"/>
    <x v="9"/>
    <x v="76"/>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1 - REMUNERACIONES Y CONTRIBUCIONES"/>
    <s v="2.1.1 - REMUNERACIONES"/>
    <s v="N"/>
    <s v="00 - N/A"/>
    <s v="10 - FONDO GENERAL"/>
    <s v="(en blanco)"/>
    <s v="99 - MULTIPROVINCIAL"/>
    <n v="380844164"/>
    <n v="54812627.079999998"/>
  </r>
  <r>
    <s v="2024"/>
    <x v="0"/>
    <x v="0"/>
    <x v="0"/>
    <x v="0"/>
    <s v="2 - Poder Ejecutivo"/>
    <s v="0218 - MINISTERIO DE MEDIO AMBIENTE Y RECURSOS NATURALES"/>
    <s v="0001 - MINISTERIO  DE MEDIO AMBIENTE Y RECURSOS NATURALES"/>
    <x v="3"/>
    <x v="9"/>
    <x v="35"/>
    <s v="2.1 - REMUNERACIONES Y CONTRIBUCIONES"/>
    <s v="2.1.1 - REMUNERACIONES"/>
    <s v="N"/>
    <s v="00 - N/A"/>
    <s v="20 - FONDOS CON DESTINO ESPECÍFICO"/>
    <s v="(en blanco)"/>
    <s v="99 - MULTIPROVINCIAL"/>
    <n v="30043000"/>
    <n v="7507000"/>
  </r>
  <r>
    <s v="2024"/>
    <x v="0"/>
    <x v="0"/>
    <x v="0"/>
    <x v="0"/>
    <s v="2 - Poder Ejecutivo"/>
    <s v="0218 - MINISTERIO DE MEDIO AMBIENTE Y RECURSOS NATURALES"/>
    <s v="0001 - MINISTERIO  DE MEDIO AMBIENTE Y RECURSOS NATURALES"/>
    <x v="3"/>
    <x v="9"/>
    <x v="35"/>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3"/>
    <x v="9"/>
    <x v="35"/>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10 - FONDO GENERAL"/>
    <s v="(en blanco)"/>
    <s v="99 - MULTIPROVINCIAL"/>
    <n v="32864586"/>
    <n v="4821499.5000000009"/>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20 - FONDOS CON DESTINO ESPECÍFICO"/>
    <s v="(en blanco)"/>
    <s v="99 - MULTIPROVINCIAL"/>
    <n v="4254089"/>
    <n v="868999.94000000006"/>
  </r>
  <r>
    <s v="2024"/>
    <x v="0"/>
    <x v="0"/>
    <x v="0"/>
    <x v="0"/>
    <s v="2 - Poder Ejecutivo"/>
    <s v="0218 - MINISTERIO DE MEDIO AMBIENTE Y RECURSOS NATURALES"/>
    <s v="0001 - MINISTERIO  DE MEDIO AMBIENTE Y RECURSOS NATURALES"/>
    <x v="3"/>
    <x v="9"/>
    <x v="35"/>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3"/>
    <x v="9"/>
    <x v="35"/>
    <s v="2.2 - CONTRATACIÓN DE SERVICIOS"/>
    <s v="2.2.3 - VIÁTICOS"/>
    <s v="N"/>
    <s v="00 - N/A"/>
    <s v="10 - FONDO GENERAL"/>
    <s v="(en blanco)"/>
    <s v="99 - MULTIPROVINCIAL"/>
    <n v="6407150"/>
    <n v="691185.9"/>
  </r>
  <r>
    <s v="2024"/>
    <x v="0"/>
    <x v="0"/>
    <x v="0"/>
    <x v="0"/>
    <s v="2 - Poder Ejecutivo"/>
    <s v="0218 - MINISTERIO DE MEDIO AMBIENTE Y RECURSOS NATURALES"/>
    <s v="0001 - MINISTERIO  DE MEDIO AMBIENTE Y RECURSOS NATURALES"/>
    <x v="3"/>
    <x v="9"/>
    <x v="35"/>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3"/>
    <x v="9"/>
    <x v="35"/>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3"/>
    <x v="9"/>
    <x v="35"/>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3"/>
    <x v="9"/>
    <x v="35"/>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3"/>
    <x v="9"/>
    <x v="35"/>
    <s v="2.3 - MATERIALES Y SUMINISTROS"/>
    <s v="2.3.2 - TEXTILES Y VESTUARIOS"/>
    <s v="N"/>
    <s v="00 - N/A"/>
    <s v="10 - FONDO GENERAL"/>
    <s v="(en blanco)"/>
    <s v="99 - MULTIPROVINCIAL"/>
    <n v="10998440"/>
    <n v="127274.8"/>
  </r>
  <r>
    <s v="2024"/>
    <x v="0"/>
    <x v="0"/>
    <x v="0"/>
    <x v="0"/>
    <s v="2 - Poder Ejecutivo"/>
    <s v="0218 - MINISTERIO DE MEDIO AMBIENTE Y RECURSOS NATURALES"/>
    <s v="0001 - MINISTERIO  DE MEDIO AMBIENTE Y RECURSOS NATURALES"/>
    <x v="3"/>
    <x v="9"/>
    <x v="35"/>
    <s v="2.3 - MATERIALES Y SUMINISTROS"/>
    <s v="2.3.3 - PAPEL, CARTÓN E IMPRESOS"/>
    <s v="N"/>
    <s v="00 - N/A"/>
    <s v="10 - FONDO GENERAL"/>
    <s v="(en blanco)"/>
    <s v="99 - MULTIPROVINCIAL"/>
    <n v="1931810"/>
    <n v="19175"/>
  </r>
  <r>
    <s v="2024"/>
    <x v="0"/>
    <x v="0"/>
    <x v="0"/>
    <x v="0"/>
    <s v="2 - Poder Ejecutivo"/>
    <s v="0218 - MINISTERIO DE MEDIO AMBIENTE Y RECURSOS NATURALES"/>
    <s v="0001 - MINISTERIO  DE MEDIO AMBIENTE Y RECURSOS NATURALES"/>
    <x v="3"/>
    <x v="9"/>
    <x v="35"/>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3"/>
    <x v="9"/>
    <x v="35"/>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3"/>
    <x v="9"/>
    <x v="35"/>
    <s v="2.3 - MATERIALES Y SUMINISTROS"/>
    <s v="2.3.7 - COMBUSTIBLES, LUBRICANTES, PRODUCTOS QUÍMICOS Y CONEXOS"/>
    <s v="N"/>
    <s v="00 - N/A"/>
    <s v="10 - FONDO GENERAL"/>
    <s v="(en blanco)"/>
    <s v="99 - MULTIPROVINCIAL"/>
    <n v="44507860"/>
    <n v="2741714"/>
  </r>
  <r>
    <s v="2024"/>
    <x v="0"/>
    <x v="0"/>
    <x v="0"/>
    <x v="0"/>
    <s v="2 - Poder Ejecutivo"/>
    <s v="0218 - MINISTERIO DE MEDIO AMBIENTE Y RECURSOS NATURALES"/>
    <s v="0001 - MINISTERIO  DE MEDIO AMBIENTE Y RECURSOS NATURALES"/>
    <x v="3"/>
    <x v="9"/>
    <x v="35"/>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3"/>
    <x v="9"/>
    <x v="77"/>
    <s v="2.1 - REMUNERACIONES Y CONTRIBUCIONES"/>
    <s v="2.1.1 - REMUNERACIONES"/>
    <s v="N"/>
    <s v="00 - N/A"/>
    <s v="10 - FONDO GENERAL"/>
    <s v="(en blanco)"/>
    <s v="99 - MULTIPROVINCIAL"/>
    <n v="347943828"/>
    <n v="123077710"/>
  </r>
  <r>
    <s v="2024"/>
    <x v="0"/>
    <x v="0"/>
    <x v="0"/>
    <x v="0"/>
    <s v="2 - Poder Ejecutivo"/>
    <s v="0218 - MINISTERIO DE MEDIO AMBIENTE Y RECURSOS NATURALES"/>
    <s v="0001 - MINISTERIO  DE MEDIO AMBIENTE Y RECURSOS NATURALES"/>
    <x v="3"/>
    <x v="9"/>
    <x v="77"/>
    <s v="2.1 - REMUNERACIONES Y CONTRIBUCIONES"/>
    <s v="2.1.1 - REMUNERACIONES"/>
    <s v="N"/>
    <s v="00 - N/A"/>
    <s v="20 - FONDOS CON DESTINO ESPECÍFICO"/>
    <s v="(en blanco)"/>
    <s v="99 - MULTIPROVINCIAL"/>
    <n v="202103809"/>
    <n v="13241194"/>
  </r>
  <r>
    <s v="2024"/>
    <x v="0"/>
    <x v="0"/>
    <x v="0"/>
    <x v="0"/>
    <s v="2 - Poder Ejecutivo"/>
    <s v="0218 - MINISTERIO DE MEDIO AMBIENTE Y RECURSOS NATURALES"/>
    <s v="0001 - MINISTERIO  DE MEDIO AMBIENTE Y RECURSOS NATURALES"/>
    <x v="3"/>
    <x v="9"/>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3"/>
    <x v="9"/>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10 - FONDO GENERAL"/>
    <s v="(en blanco)"/>
    <s v="99 - MULTIPROVINCIAL"/>
    <n v="16807126"/>
    <n v="2466830.11"/>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20 - FONDOS CON DESTINO ESPECÍFICO"/>
    <s v="(en blanco)"/>
    <s v="99 - MULTIPROVINCIAL"/>
    <n v="9647408"/>
    <n v="2028537.02"/>
  </r>
  <r>
    <s v="2024"/>
    <x v="0"/>
    <x v="0"/>
    <x v="0"/>
    <x v="0"/>
    <s v="2 - Poder Ejecutivo"/>
    <s v="0218 - MINISTERIO DE MEDIO AMBIENTE Y RECURSOS NATURALES"/>
    <s v="0001 - MINISTERIO  DE MEDIO AMBIENTE Y RECURSOS NATURALES"/>
    <x v="3"/>
    <x v="9"/>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3"/>
    <x v="9"/>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3"/>
    <x v="9"/>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3"/>
    <x v="9"/>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3"/>
    <x v="9"/>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3"/>
    <x v="9"/>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3"/>
    <x v="9"/>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3"/>
    <x v="9"/>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3"/>
    <x v="9"/>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3"/>
    <x v="9"/>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3"/>
    <x v="9"/>
    <x v="21"/>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3"/>
    <x v="9"/>
    <x v="21"/>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21"/>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21"/>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21"/>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21"/>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3"/>
    <x v="9"/>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3"/>
    <x v="9"/>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3"/>
    <x v="9"/>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3"/>
    <x v="9"/>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3"/>
    <x v="9"/>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3"/>
    <x v="9"/>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3"/>
    <x v="9"/>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3"/>
    <x v="9"/>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3"/>
    <x v="9"/>
    <x v="79"/>
    <s v="2.1 - REMUNERACIONES Y CONTRIBUCIONES"/>
    <s v="2.1.1 - REMUNERACIONES"/>
    <s v="N"/>
    <s v="00 - N/A"/>
    <s v="10 - FONDO GENERAL"/>
    <s v="(en blanco)"/>
    <s v="99 - MULTIPROVINCIAL"/>
    <n v="11772420"/>
    <n v="915141.4"/>
  </r>
  <r>
    <s v="2024"/>
    <x v="0"/>
    <x v="0"/>
    <x v="0"/>
    <x v="0"/>
    <s v="2 - Poder Ejecutivo"/>
    <s v="0218 - MINISTERIO DE MEDIO AMBIENTE Y RECURSOS NATURALES"/>
    <s v="0001 - MINISTERIO  DE MEDIO AMBIENTE Y RECURSOS NATURALES"/>
    <x v="3"/>
    <x v="9"/>
    <x v="79"/>
    <s v="2.1 - REMUNERACIONES Y CONTRIBUCIONES"/>
    <s v="2.1.1 - REMUNERACIONES"/>
    <s v="N"/>
    <s v="00 - N/A"/>
    <s v="20 - FONDOS CON DESTINO ESPECÍFICO"/>
    <s v="(en blanco)"/>
    <s v="99 - MULTIPROVINCIAL"/>
    <n v="4524000"/>
    <n v="230000"/>
  </r>
  <r>
    <s v="2024"/>
    <x v="0"/>
    <x v="0"/>
    <x v="0"/>
    <x v="0"/>
    <s v="2 - Poder Ejecutivo"/>
    <s v="0218 - MINISTERIO DE MEDIO AMBIENTE Y RECURSOS NATURALES"/>
    <s v="0001 - MINISTERIO  DE MEDIO AMBIENTE Y RECURSOS NATURALES"/>
    <x v="3"/>
    <x v="9"/>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3"/>
    <x v="9"/>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10 - FONDO GENERAL"/>
    <s v="(en blanco)"/>
    <s v="99 - MULTIPROVINCIAL"/>
    <n v="1502413"/>
    <n v="139449.72"/>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20 - FONDOS CON DESTINO ESPECÍFICO"/>
    <s v="(en blanco)"/>
    <s v="99 - MULTIPROVINCIAL"/>
    <n v="640598"/>
    <n v="35282"/>
  </r>
  <r>
    <s v="2024"/>
    <x v="0"/>
    <x v="0"/>
    <x v="0"/>
    <x v="0"/>
    <s v="2 - Poder Ejecutivo"/>
    <s v="0218 - MINISTERIO DE MEDIO AMBIENTE Y RECURSOS NATURALES"/>
    <s v="0001 - MINISTERIO  DE MEDIO AMBIENTE Y RECURSOS NATURALES"/>
    <x v="3"/>
    <x v="9"/>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3"/>
    <x v="9"/>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3"/>
    <x v="9"/>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3"/>
    <x v="9"/>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3"/>
    <x v="9"/>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3"/>
    <x v="9"/>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3"/>
    <x v="9"/>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1 - REMUNERACIONES Y CONTRIBUCIONES"/>
    <s v="2.1.1 - REMUNERACIONES"/>
    <s v="N"/>
    <s v="00 - N/A"/>
    <s v="10 - FONDO GENERAL"/>
    <s v="(en blanco)"/>
    <s v="99 - MULTIPROVINCIAL"/>
    <n v="801832875"/>
    <n v="108882494.42999999"/>
  </r>
  <r>
    <s v="2024"/>
    <x v="0"/>
    <x v="0"/>
    <x v="0"/>
    <x v="0"/>
    <s v="2 - Poder Ejecutivo"/>
    <s v="0218 - MINISTERIO DE MEDIO AMBIENTE Y RECURSOS NATURALES"/>
    <s v="0001 - MINISTERIO  DE MEDIO AMBIENTE Y RECURSOS NATURALES"/>
    <x v="3"/>
    <x v="9"/>
    <x v="80"/>
    <s v="2.1 - REMUNERACIONES Y CONTRIBUCIONES"/>
    <s v="2.1.1 - REMUNERACIONES"/>
    <s v="N"/>
    <s v="00 - N/A"/>
    <s v="20 - FONDOS CON DESTINO ESPECÍFICO"/>
    <s v="(en blanco)"/>
    <s v="99 - MULTIPROVINCIAL"/>
    <n v="264710880"/>
    <n v="48402933.329999998"/>
  </r>
  <r>
    <s v="2024"/>
    <x v="0"/>
    <x v="0"/>
    <x v="0"/>
    <x v="0"/>
    <s v="2 - Poder Ejecutivo"/>
    <s v="0218 - MINISTERIO DE MEDIO AMBIENTE Y RECURSOS NATURALES"/>
    <s v="0001 - MINISTERIO  DE MEDIO AMBIENTE Y RECURSOS NATURALES"/>
    <x v="3"/>
    <x v="9"/>
    <x v="80"/>
    <s v="2.1 - REMUNERACIONES Y CONTRIBUCIONES"/>
    <s v="2.1.2 - SOBRESUELDOS"/>
    <s v="N"/>
    <s v="00 - N/A"/>
    <s v="10 - FONDO GENERAL"/>
    <s v="(en blanco)"/>
    <s v="99 - MULTIPROVINCIAL"/>
    <n v="210227345"/>
    <n v="11031040.059999999"/>
  </r>
  <r>
    <s v="2024"/>
    <x v="0"/>
    <x v="0"/>
    <x v="0"/>
    <x v="0"/>
    <s v="2 - Poder Ejecutivo"/>
    <s v="0218 - MINISTERIO DE MEDIO AMBIENTE Y RECURSOS NATURALES"/>
    <s v="0001 - MINISTERIO  DE MEDIO AMBIENTE Y RECURSOS NATURALES"/>
    <x v="3"/>
    <x v="9"/>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3"/>
    <x v="9"/>
    <x v="80"/>
    <s v="2.1 - REMUNERACIONES Y CONTRIBUCIONES"/>
    <s v="2.1.4 - GRATIFICACIONES Y BONIFICACIONES"/>
    <s v="N"/>
    <s v="00 - N/A"/>
    <s v="10 - FONDO GENERAL"/>
    <s v="(en blanco)"/>
    <s v="99 - MULTIPROVINCIAL"/>
    <n v="0"/>
    <n v="565000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10 - FONDO GENERAL"/>
    <s v="(en blanco)"/>
    <s v="99 - MULTIPROVINCIAL"/>
    <n v="116848300"/>
    <n v="15685663.669999998"/>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20 - FONDOS CON DESTINO ESPECÍFICO"/>
    <s v="(en blanco)"/>
    <s v="99 - MULTIPROVINCIAL"/>
    <n v="37713344"/>
    <n v="7321034.0699999994"/>
  </r>
  <r>
    <s v="2024"/>
    <x v="0"/>
    <x v="0"/>
    <x v="0"/>
    <x v="0"/>
    <s v="2 - Poder Ejecutivo"/>
    <s v="0218 - MINISTERIO DE MEDIO AMBIENTE Y RECURSOS NATURALES"/>
    <s v="0001 - MINISTERIO  DE MEDIO AMBIENTE Y RECURSOS NATURALES"/>
    <x v="3"/>
    <x v="9"/>
    <x v="80"/>
    <s v="2.2 - CONTRATACIÓN DE SERVICIOS"/>
    <s v="2.2.1 - SERVICIOS BÁSICOS"/>
    <s v="N"/>
    <s v="00 - N/A"/>
    <s v="10 - FONDO GENERAL"/>
    <s v="(en blanco)"/>
    <s v="99 - MULTIPROVINCIAL"/>
    <n v="88400000"/>
    <n v="12036736.029999999"/>
  </r>
  <r>
    <s v="2024"/>
    <x v="0"/>
    <x v="0"/>
    <x v="0"/>
    <x v="0"/>
    <s v="2 - Poder Ejecutivo"/>
    <s v="0218 - MINISTERIO DE MEDIO AMBIENTE Y RECURSOS NATURALES"/>
    <s v="0001 - MINISTERIO  DE MEDIO AMBIENTE Y RECURSOS NATURALES"/>
    <x v="3"/>
    <x v="9"/>
    <x v="80"/>
    <s v="2.2 - CONTRATACIÓN DE SERVICIOS"/>
    <s v="2.2.2 - PUBLICIDAD, IMPRESIÓN Y ENCUADERNACIÓN"/>
    <s v="N"/>
    <s v="00 - N/A"/>
    <s v="10 - FONDO GENERAL"/>
    <s v="(en blanco)"/>
    <s v="99 - MULTIPROVINCIAL"/>
    <n v="10360467"/>
    <n v="3139.01"/>
  </r>
  <r>
    <s v="2024"/>
    <x v="0"/>
    <x v="0"/>
    <x v="0"/>
    <x v="0"/>
    <s v="2 - Poder Ejecutivo"/>
    <s v="0218 - MINISTERIO DE MEDIO AMBIENTE Y RECURSOS NATURALES"/>
    <s v="0001 - MINISTERIO  DE MEDIO AMBIENTE Y RECURSOS NATURALES"/>
    <x v="3"/>
    <x v="9"/>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3"/>
    <x v="9"/>
    <x v="80"/>
    <s v="2.2 - CONTRATACIÓN DE SERVICIOS"/>
    <s v="2.2.4 - TRANSPORTE Y ALMACENAJE"/>
    <s v="N"/>
    <s v="00 - N/A"/>
    <s v="10 - FONDO GENERAL"/>
    <s v="(en blanco)"/>
    <s v="99 - MULTIPROVINCIAL"/>
    <n v="3888080"/>
    <n v="306451.66000000003"/>
  </r>
  <r>
    <s v="2024"/>
    <x v="0"/>
    <x v="0"/>
    <x v="0"/>
    <x v="0"/>
    <s v="2 - Poder Ejecutivo"/>
    <s v="0218 - MINISTERIO DE MEDIO AMBIENTE Y RECURSOS NATURALES"/>
    <s v="0001 - MINISTERIO  DE MEDIO AMBIENTE Y RECURSOS NATURALES"/>
    <x v="3"/>
    <x v="9"/>
    <x v="80"/>
    <s v="2.2 - CONTRATACIÓN DE SERVICIOS"/>
    <s v="2.2.5 - ALQUILERES Y RENTAS"/>
    <s v="N"/>
    <s v="00 - N/A"/>
    <s v="10 - FONDO GENERAL"/>
    <s v="(en blanco)"/>
    <s v="99 - MULTIPROVINCIAL"/>
    <n v="58798486"/>
    <n v="1943740"/>
  </r>
  <r>
    <s v="2024"/>
    <x v="0"/>
    <x v="0"/>
    <x v="0"/>
    <x v="0"/>
    <s v="2 - Poder Ejecutivo"/>
    <s v="0218 - MINISTERIO DE MEDIO AMBIENTE Y RECURSOS NATURALES"/>
    <s v="0001 - MINISTERIO  DE MEDIO AMBIENTE Y RECURSOS NATURALES"/>
    <x v="3"/>
    <x v="9"/>
    <x v="80"/>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6 - SEGUROS"/>
    <s v="N"/>
    <s v="00 - N/A"/>
    <s v="10 - FONDO GENERAL"/>
    <s v="(en blanco)"/>
    <s v="99 - MULTIPROVINCIAL"/>
    <n v="22712600"/>
    <n v="16415307.49"/>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10 - FONDO GENERAL"/>
    <s v="(en blanco)"/>
    <s v="99 - MULTIPROVINCIAL"/>
    <n v="12328220"/>
    <n v="2319282.71"/>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8 - OTROS SERVICIOS NO INCLUIDOS EN CONCEPTOS ANTERIORES"/>
    <s v="N"/>
    <s v="00 - N/A"/>
    <s v="10 - FONDO GENERAL"/>
    <s v="(en blanco)"/>
    <s v="99 - MULTIPROVINCIAL"/>
    <n v="20129885"/>
    <n v="1239013.32"/>
  </r>
  <r>
    <s v="2024"/>
    <x v="0"/>
    <x v="0"/>
    <x v="0"/>
    <x v="0"/>
    <s v="2 - Poder Ejecutivo"/>
    <s v="0218 - MINISTERIO DE MEDIO AMBIENTE Y RECURSOS NATURALES"/>
    <s v="0001 - MINISTERIO  DE MEDIO AMBIENTE Y RECURSOS NATURALES"/>
    <x v="3"/>
    <x v="9"/>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3"/>
    <x v="9"/>
    <x v="80"/>
    <s v="2.3 - MATERIALES Y SUMINISTROS"/>
    <s v="2.3.1 - ALIMENTOS Y PRODUCTOS AGROFORESTALES"/>
    <s v="N"/>
    <s v="00 - N/A"/>
    <s v="10 - FONDO GENERAL"/>
    <s v="(en blanco)"/>
    <s v="99 - MULTIPROVINCIAL"/>
    <n v="3058559"/>
    <n v="43320"/>
  </r>
  <r>
    <s v="2024"/>
    <x v="0"/>
    <x v="0"/>
    <x v="0"/>
    <x v="0"/>
    <s v="2 - Poder Ejecutivo"/>
    <s v="0218 - MINISTERIO DE MEDIO AMBIENTE Y RECURSOS NATURALES"/>
    <s v="0001 - MINISTERIO  DE MEDIO AMBIENTE Y RECURSOS NATURALES"/>
    <x v="3"/>
    <x v="9"/>
    <x v="80"/>
    <s v="2.3 - MATERIALES Y SUMINISTROS"/>
    <s v="2.3.2 - TEXTILES Y VESTUARIOS"/>
    <s v="N"/>
    <s v="00 - N/A"/>
    <s v="10 - FONDO GENERAL"/>
    <s v="(en blanco)"/>
    <s v="99 - MULTIPROVINCIAL"/>
    <n v="3964094"/>
    <n v="56640"/>
  </r>
  <r>
    <s v="2024"/>
    <x v="0"/>
    <x v="0"/>
    <x v="0"/>
    <x v="0"/>
    <s v="2 - Poder Ejecutivo"/>
    <s v="0218 - MINISTERIO DE MEDIO AMBIENTE Y RECURSOS NATURALES"/>
    <s v="0001 - MINISTERIO  DE MEDIO AMBIENTE Y RECURSOS NATURALES"/>
    <x v="3"/>
    <x v="9"/>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3"/>
    <x v="9"/>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3"/>
    <x v="9"/>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3"/>
    <x v="9"/>
    <x v="80"/>
    <s v="2.3 - MATERIALES Y SUMINISTROS"/>
    <s v="2.3.6 - PRODUCTOS DE MINERALES, METÁLICOS Y NO METÁLICOS"/>
    <s v="N"/>
    <s v="00 - N/A"/>
    <s v="10 - FONDO GENERAL"/>
    <s v="(en blanco)"/>
    <s v="99 - MULTIPROVINCIAL"/>
    <n v="1794647"/>
    <n v="606625.0199999999"/>
  </r>
  <r>
    <s v="2024"/>
    <x v="0"/>
    <x v="0"/>
    <x v="0"/>
    <x v="0"/>
    <s v="2 - Poder Ejecutivo"/>
    <s v="0218 - MINISTERIO DE MEDIO AMBIENTE Y RECURSOS NATURALES"/>
    <s v="0001 - MINISTERIO  DE MEDIO AMBIENTE Y RECURSOS NATURALES"/>
    <x v="3"/>
    <x v="9"/>
    <x v="80"/>
    <s v="2.3 - MATERIALES Y SUMINISTROS"/>
    <s v="2.3.7 - COMBUSTIBLES, LUBRICANTES, PRODUCTOS QUÍMICOS Y CONEXOS"/>
    <s v="N"/>
    <s v="00 - N/A"/>
    <s v="10 - FONDO GENERAL"/>
    <s v="(en blanco)"/>
    <s v="99 - MULTIPROVINCIAL"/>
    <n v="31667140"/>
    <n v="1979714"/>
  </r>
  <r>
    <s v="2024"/>
    <x v="0"/>
    <x v="0"/>
    <x v="0"/>
    <x v="0"/>
    <s v="2 - Poder Ejecutivo"/>
    <s v="0218 - MINISTERIO DE MEDIO AMBIENTE Y RECURSOS NATURALES"/>
    <s v="0001 - MINISTERIO  DE MEDIO AMBIENTE Y RECURSOS NATURALES"/>
    <x v="3"/>
    <x v="9"/>
    <x v="80"/>
    <s v="2.3 - MATERIALES Y SUMINISTROS"/>
    <s v="2.3.9 - PRODUCTOS Y ÚTILES VARIOS"/>
    <s v="N"/>
    <s v="00 - N/A"/>
    <s v="10 - FONDO GENERAL"/>
    <s v="(en blanco)"/>
    <s v="99 - MULTIPROVINCIAL"/>
    <n v="12811638"/>
    <n v="28697.599999999999"/>
  </r>
  <r>
    <s v="2024"/>
    <x v="0"/>
    <x v="0"/>
    <x v="0"/>
    <x v="0"/>
    <s v="2 - Poder Ejecutivo"/>
    <s v="0218 - MINISTERIO DE MEDIO AMBIENTE Y RECURSOS NATURALES"/>
    <s v="0001 - MINISTERIO  DE MEDIO AMBIENTE Y RECURSOS NATURALES"/>
    <x v="3"/>
    <x v="9"/>
    <x v="8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3"/>
    <x v="6"/>
    <x v="81"/>
    <s v="2.1 - REMUNERACIONES Y CONTRIBUCIONES"/>
    <s v="2.1.1 - REMUNERACIONES"/>
    <s v="N"/>
    <s v="00 - N/A"/>
    <s v="20 - FONDOS CON DESTINO ESPECÍFICO"/>
    <s v="(en blanco)"/>
    <s v="99 - MULTIPROVINCIAL"/>
    <n v="5720000"/>
    <n v="475000"/>
  </r>
  <r>
    <s v="2024"/>
    <x v="0"/>
    <x v="0"/>
    <x v="0"/>
    <x v="0"/>
    <s v="2 - Poder Ejecutivo"/>
    <s v="0218 - MINISTERIO DE MEDIO AMBIENTE Y RECURSOS NATURALES"/>
    <s v="0001 - MINISTERIO  DE MEDIO AMBIENTE Y RECURSOS NATURALES"/>
    <x v="3"/>
    <x v="6"/>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3"/>
    <x v="6"/>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20 - FONDOS CON DESTINO ESPECÍFICO"/>
    <s v="(en blanco)"/>
    <s v="99 - MULTIPROVINCIAL"/>
    <n v="809952"/>
    <n v="71423.23000000001"/>
  </r>
  <r>
    <s v="2024"/>
    <x v="0"/>
    <x v="0"/>
    <x v="0"/>
    <x v="0"/>
    <s v="2 - Poder Ejecutivo"/>
    <s v="0218 - MINISTERIO DE MEDIO AMBIENTE Y RECURSOS NATURALES"/>
    <s v="0001 - MINISTERIO  DE MEDIO AMBIENTE Y RECURSOS NATURALES"/>
    <x v="3"/>
    <x v="6"/>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3"/>
    <x v="6"/>
    <x v="81"/>
    <s v="2.2 - CONTRATACIÓN DE SERVICIOS"/>
    <s v="2.2.3 - VIÁTICOS"/>
    <s v="N"/>
    <s v="00 - N/A"/>
    <s v="10 - FONDO GENERAL"/>
    <s v="(en blanco)"/>
    <s v="99 - MULTIPROVINCIAL"/>
    <n v="2645900"/>
    <n v="500000"/>
  </r>
  <r>
    <s v="2024"/>
    <x v="0"/>
    <x v="0"/>
    <x v="0"/>
    <x v="0"/>
    <s v="2 - Poder Ejecutivo"/>
    <s v="0218 - MINISTERIO DE MEDIO AMBIENTE Y RECURSOS NATURALES"/>
    <s v="0001 - MINISTERIO  DE MEDIO AMBIENTE Y RECURSOS NATURALES"/>
    <x v="3"/>
    <x v="6"/>
    <x v="81"/>
    <s v="2.2 - CONTRATACIÓN DE SERVICIOS"/>
    <s v="2.2.4 - TRANSPORTE Y ALMACENAJE"/>
    <s v="N"/>
    <s v="00 - N/A"/>
    <s v="10 - FONDO GENERAL"/>
    <s v="(en blanco)"/>
    <s v="99 - MULTIPROVINCIAL"/>
    <n v="2815280"/>
    <n v="332000"/>
  </r>
  <r>
    <s v="2024"/>
    <x v="0"/>
    <x v="0"/>
    <x v="0"/>
    <x v="0"/>
    <s v="2 - Poder Ejecutivo"/>
    <s v="0218 - MINISTERIO DE MEDIO AMBIENTE Y RECURSOS NATURALES"/>
    <s v="0001 - MINISTERIO  DE MEDIO AMBIENTE Y RECURSOS NATURALES"/>
    <x v="3"/>
    <x v="6"/>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3"/>
    <x v="6"/>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3"/>
    <x v="6"/>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3"/>
    <x v="6"/>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3"/>
    <x v="6"/>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3"/>
    <x v="6"/>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3"/>
    <x v="6"/>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3"/>
    <x v="6"/>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3"/>
    <x v="6"/>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3"/>
    <x v="6"/>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3"/>
    <x v="6"/>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3"/>
    <x v="6"/>
    <x v="81"/>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2"/>
    <s v="2.1 - REMUNERACIONES Y CONTRIBUCIONES"/>
    <s v="2.1.1 - REMUNERACIONES"/>
    <s v="N"/>
    <s v="00 - N/A"/>
    <s v="10 - FONDO GENERAL"/>
    <s v="(en blanco)"/>
    <s v="99 - MULTIPROVINCIAL"/>
    <n v="16732274"/>
    <n v="1245000"/>
  </r>
  <r>
    <s v="2024"/>
    <x v="0"/>
    <x v="0"/>
    <x v="0"/>
    <x v="0"/>
    <s v="2 - Poder Ejecutivo"/>
    <s v="0218 - MINISTERIO DE MEDIO AMBIENTE Y RECURSOS NATURALES"/>
    <s v="0001 - MINISTERIO  DE MEDIO AMBIENTE Y RECURSOS NATURALES"/>
    <x v="3"/>
    <x v="6"/>
    <x v="82"/>
    <s v="2.1 - REMUNERACIONES Y CONTRIBUCIONES"/>
    <s v="2.1.1 - REMUNERACIONES"/>
    <s v="N"/>
    <s v="00 - N/A"/>
    <s v="20 - FONDOS CON DESTINO ESPECÍFICO"/>
    <s v="(en blanco)"/>
    <s v="99 - MULTIPROVINCIAL"/>
    <n v="14758900"/>
    <n v="3850250"/>
  </r>
  <r>
    <s v="2024"/>
    <x v="0"/>
    <x v="0"/>
    <x v="0"/>
    <x v="0"/>
    <s v="2 - Poder Ejecutivo"/>
    <s v="0218 - MINISTERIO DE MEDIO AMBIENTE Y RECURSOS NATURALES"/>
    <s v="0001 - MINISTERIO  DE MEDIO AMBIENTE Y RECURSOS NATURALES"/>
    <x v="3"/>
    <x v="6"/>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3"/>
    <x v="6"/>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10 - FONDO GENERAL"/>
    <s v="(en blanco)"/>
    <s v="99 - MULTIPROVINCIAL"/>
    <n v="2282907"/>
    <n v="187579.59999999998"/>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20 - FONDOS CON DESTINO ESPECÍFICO"/>
    <s v="(en blanco)"/>
    <s v="99 - MULTIPROVINCIAL"/>
    <n v="2089860"/>
    <n v="585403.99"/>
  </r>
  <r>
    <s v="2024"/>
    <x v="0"/>
    <x v="0"/>
    <x v="0"/>
    <x v="0"/>
    <s v="2 - Poder Ejecutivo"/>
    <s v="0218 - MINISTERIO DE MEDIO AMBIENTE Y RECURSOS NATURALES"/>
    <s v="0001 - MINISTERIO  DE MEDIO AMBIENTE Y RECURSOS NATURALES"/>
    <x v="3"/>
    <x v="6"/>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6"/>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3"/>
    <x v="6"/>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3"/>
    <x v="6"/>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3"/>
    <x v="6"/>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3"/>
    <x v="6"/>
    <x v="17"/>
    <s v="2.1 - REMUNERACIONES Y CONTRIBUCIONES"/>
    <s v="2.1.1 - REMUNERACIONES"/>
    <s v="N"/>
    <s v="00 - N/A"/>
    <s v="10 - FONDO GENERAL"/>
    <s v="(en blanco)"/>
    <s v="99 - MULTIPROVINCIAL"/>
    <n v="17077961"/>
    <n v="1971000"/>
  </r>
  <r>
    <s v="2024"/>
    <x v="0"/>
    <x v="0"/>
    <x v="0"/>
    <x v="0"/>
    <s v="2 - Poder Ejecutivo"/>
    <s v="0218 - MINISTERIO DE MEDIO AMBIENTE Y RECURSOS NATURALES"/>
    <s v="0001 - MINISTERIO  DE MEDIO AMBIENTE Y RECURSOS NATURALES"/>
    <x v="3"/>
    <x v="6"/>
    <x v="17"/>
    <s v="2.1 - REMUNERACIONES Y CONTRIBUCIONES"/>
    <s v="2.1.1 - REMUNERACIONES"/>
    <s v="N"/>
    <s v="00 - N/A"/>
    <s v="20 - FONDOS CON DESTINO ESPECÍFICO"/>
    <s v="(en blanco)"/>
    <s v="99 - MULTIPROVINCIAL"/>
    <n v="9997520"/>
    <n v="620000"/>
  </r>
  <r>
    <s v="2024"/>
    <x v="0"/>
    <x v="0"/>
    <x v="0"/>
    <x v="0"/>
    <s v="2 - Poder Ejecutivo"/>
    <s v="0218 - MINISTERIO DE MEDIO AMBIENTE Y RECURSOS NATURALES"/>
    <s v="0001 - MINISTERIO  DE MEDIO AMBIENTE Y RECURSOS NATURALES"/>
    <x v="3"/>
    <x v="6"/>
    <x v="17"/>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3"/>
    <x v="6"/>
    <x v="17"/>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10 - FONDO GENERAL"/>
    <s v="(en blanco)"/>
    <s v="99 - MULTIPROVINCIAL"/>
    <n v="2253677"/>
    <n v="281925.59000000003"/>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20 - FONDOS CON DESTINO ESPECÍFICO"/>
    <s v="(en blanco)"/>
    <s v="99 - MULTIPROVINCIAL"/>
    <n v="1415649"/>
    <n v="95105.790000000008"/>
  </r>
  <r>
    <s v="2024"/>
    <x v="0"/>
    <x v="0"/>
    <x v="0"/>
    <x v="0"/>
    <s v="2 - Poder Ejecutivo"/>
    <s v="0218 - MINISTERIO DE MEDIO AMBIENTE Y RECURSOS NATURALES"/>
    <s v="0001 - MINISTERIO  DE MEDIO AMBIENTE Y RECURSOS NATURALES"/>
    <x v="3"/>
    <x v="6"/>
    <x v="17"/>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3 - VIÁTICOS"/>
    <s v="N"/>
    <s v="00 - N/A"/>
    <s v="10 - FONDO GENERAL"/>
    <s v="(en blanco)"/>
    <s v="99 - MULTIPROVINCIAL"/>
    <n v="2483100"/>
    <n v="207130.76"/>
  </r>
  <r>
    <s v="2024"/>
    <x v="0"/>
    <x v="0"/>
    <x v="0"/>
    <x v="0"/>
    <s v="2 - Poder Ejecutivo"/>
    <s v="0218 - MINISTERIO DE MEDIO AMBIENTE Y RECURSOS NATURALES"/>
    <s v="0001 - MINISTERIO  DE MEDIO AMBIENTE Y RECURSOS NATURALES"/>
    <x v="3"/>
    <x v="6"/>
    <x v="17"/>
    <s v="2.2 - CONTRATACIÓN DE SERVICIOS"/>
    <s v="2.2.4 - TRANSPORTE Y ALMACENAJE"/>
    <s v="N"/>
    <s v="00 - N/A"/>
    <s v="10 - FONDO GENERAL"/>
    <s v="(en blanco)"/>
    <s v="99 - MULTIPROVINCIAL"/>
    <n v="1501200"/>
    <n v="1311129.58"/>
  </r>
  <r>
    <s v="2024"/>
    <x v="0"/>
    <x v="0"/>
    <x v="0"/>
    <x v="0"/>
    <s v="2 - Poder Ejecutivo"/>
    <s v="0218 - MINISTERIO DE MEDIO AMBIENTE Y RECURSOS NATURALES"/>
    <s v="0001 - MINISTERIO  DE MEDIO AMBIENTE Y RECURSOS NATURALES"/>
    <x v="3"/>
    <x v="6"/>
    <x v="17"/>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3"/>
    <x v="6"/>
    <x v="17"/>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3"/>
    <x v="6"/>
    <x v="17"/>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3"/>
    <x v="6"/>
    <x v="17"/>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3"/>
    <x v="6"/>
    <x v="17"/>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3"/>
    <x v="6"/>
    <x v="17"/>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3"/>
    <x v="6"/>
    <x v="17"/>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3"/>
    <x v="6"/>
    <x v="17"/>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3"/>
    <x v="6"/>
    <x v="17"/>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3"/>
    <x v="6"/>
    <x v="17"/>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3"/>
    <x v="9"/>
    <x v="80"/>
    <s v="2.1 - REMUNERACIONES Y CONTRIBUCIONES"/>
    <s v="2.1.1 - REMUNERACIONES"/>
    <s v="N"/>
    <s v="00 - N/A"/>
    <s v="10 - FONDO GENERAL"/>
    <s v="(en blanco)"/>
    <s v="99 - MULTIPROVINCIAL"/>
    <n v="28212650"/>
    <n v="3425000"/>
  </r>
  <r>
    <s v="2024"/>
    <x v="0"/>
    <x v="0"/>
    <x v="0"/>
    <x v="0"/>
    <s v="2 - Poder Ejecutivo"/>
    <s v="0218 - MINISTERIO DE MEDIO AMBIENTE Y RECURSOS NATURALES"/>
    <s v="0007 - UNIDAD TÉCNICA EJECUTORA DE PROYECTOS DE DESARROLLO AGROFORESTAL"/>
    <x v="3"/>
    <x v="9"/>
    <x v="80"/>
    <s v="2.1 - REMUNERACIONES Y CONTRIBUCIONES"/>
    <s v="2.1.2 - SOBRESUELDOS"/>
    <s v="N"/>
    <s v="00 - N/A"/>
    <s v="10 - FONDO GENERAL"/>
    <s v="(en blanco)"/>
    <s v="99 - MULTIPROVINCIAL"/>
    <n v="4926000"/>
    <n v="147000"/>
  </r>
  <r>
    <s v="2024"/>
    <x v="0"/>
    <x v="0"/>
    <x v="0"/>
    <x v="0"/>
    <s v="2 - Poder Ejecutivo"/>
    <s v="0218 - MINISTERIO DE MEDIO AMBIENTE Y RECURSOS NATURALES"/>
    <s v="0007 - UNIDAD TÉCNICA EJECUTORA DE PROYECTOS DE DESARROLLO AGROFORESTAL"/>
    <x v="3"/>
    <x v="9"/>
    <x v="80"/>
    <s v="2.1 - REMUNERACIONES Y CONTRIBUCIONES"/>
    <s v="2.1.5 - CONTRIBUCIONES A LA SEGURIDAD SOCIAL"/>
    <s v="N"/>
    <s v="00 - N/A"/>
    <s v="10 - FONDO GENERAL"/>
    <s v="(en blanco)"/>
    <s v="99 - MULTIPROVINCIAL"/>
    <n v="2726984"/>
    <n v="384580.54"/>
  </r>
  <r>
    <s v="2024"/>
    <x v="0"/>
    <x v="0"/>
    <x v="0"/>
    <x v="0"/>
    <s v="2 - Poder Ejecutivo"/>
    <s v="0218 - MINISTERIO DE MEDIO AMBIENTE Y RECURSOS NATURALES"/>
    <s v="0007 - UNIDAD TÉCNICA EJECUTORA DE PROYECTOS DE DESARROLLO AGROFORESTAL"/>
    <x v="3"/>
    <x v="9"/>
    <x v="80"/>
    <s v="2.2 - CONTRATACIÓN DE SERVICIOS"/>
    <s v="2.2.1 - SERVICIOS BÁSICOS"/>
    <s v="N"/>
    <s v="00 - N/A"/>
    <s v="10 - FONDO GENERAL"/>
    <s v="(en blanco)"/>
    <s v="99 - MULTIPROVINCIAL"/>
    <n v="7625500"/>
    <n v="1022611.65"/>
  </r>
  <r>
    <s v="2024"/>
    <x v="0"/>
    <x v="0"/>
    <x v="0"/>
    <x v="0"/>
    <s v="2 - Poder Ejecutivo"/>
    <s v="0218 - MINISTERIO DE MEDIO AMBIENTE Y RECURSOS NATURALES"/>
    <s v="0007 - UNIDAD TÉCNICA EJECUTORA DE PROYECTOS DE DESARROLLO AGROFORESTAL"/>
    <x v="3"/>
    <x v="9"/>
    <x v="80"/>
    <s v="2.2 - CONTRATACIÓN DE SERVICIOS"/>
    <s v="2.2.5 - ALQUILERES Y RENTAS"/>
    <s v="N"/>
    <s v="00 - N/A"/>
    <s v="10 - FONDO GENERAL"/>
    <s v="(en blanco)"/>
    <s v="99 - MULTIPROVINCIAL"/>
    <n v="1000000"/>
    <n v="196359.83000000002"/>
  </r>
  <r>
    <s v="2024"/>
    <x v="0"/>
    <x v="0"/>
    <x v="0"/>
    <x v="0"/>
    <s v="2 - Poder Ejecutivo"/>
    <s v="0218 - MINISTERIO DE MEDIO AMBIENTE Y RECURSOS NATURALES"/>
    <s v="0007 - UNIDAD TÉCNICA EJECUTORA DE PROYECTOS DE DESARROLLO AGROFORESTAL"/>
    <x v="3"/>
    <x v="9"/>
    <x v="80"/>
    <s v="2.2 - CONTRATACIÓN DE SERVICIOS"/>
    <s v="2.2.6 - SEGUROS"/>
    <s v="N"/>
    <s v="00 - N/A"/>
    <s v="10 - FONDO GENERAL"/>
    <s v="(en blanco)"/>
    <s v="99 - MULTIPROVINCIAL"/>
    <n v="2761000"/>
    <n v="1664325.1500000001"/>
  </r>
  <r>
    <s v="2024"/>
    <x v="0"/>
    <x v="0"/>
    <x v="0"/>
    <x v="0"/>
    <s v="2 - Poder Ejecutivo"/>
    <s v="0218 - MINISTERIO DE MEDIO AMBIENTE Y RECURSOS NATURALES"/>
    <s v="0007 - UNIDAD TÉCNICA EJECUTORA DE PROYECTOS DE DESARROLLO AGROFORESTAL"/>
    <x v="3"/>
    <x v="9"/>
    <x v="80"/>
    <s v="2.2 - CONTRATACIÓN DE SERVICIOS"/>
    <s v="2.2.8 - OTROS SERVICIOS NO INCLUIDOS EN CONCEPTOS ANTERIORES"/>
    <s v="N"/>
    <s v="00 - N/A"/>
    <s v="10 - FONDO GENERAL"/>
    <s v="(en blanco)"/>
    <s v="99 - MULTIPROVINCIAL"/>
    <n v="150000"/>
    <n v="67260"/>
  </r>
  <r>
    <s v="2024"/>
    <x v="0"/>
    <x v="0"/>
    <x v="0"/>
    <x v="0"/>
    <s v="2 - Poder Ejecutivo"/>
    <s v="0218 - MINISTERIO DE MEDIO AMBIENTE Y RECURSOS NATURALES"/>
    <s v="0007 - UNIDAD TÉCNICA EJECUTORA DE PROYECTOS DE DESARROLLO AGROFORESTAL"/>
    <x v="3"/>
    <x v="9"/>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3"/>
    <x v="9"/>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3"/>
    <x v="9"/>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3"/>
    <x v="9"/>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3"/>
    <x v="9"/>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10 - FONDO GENERAL"/>
    <s v="(en blanco)"/>
    <s v="99 - MULTIPROVINCIAL"/>
    <n v="808764913"/>
    <n v="102163081.59"/>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1 - REMUNERACIONES Y CONTRIBUCIONES"/>
    <s v="2.1.2 - SOBRESUELDOS"/>
    <s v="N"/>
    <s v="00 - N/A"/>
    <s v="10 - FONDO GENERAL"/>
    <s v="(en blanco)"/>
    <s v="99 - MULTIPROVINCIAL"/>
    <n v="152728693"/>
    <n v="2800646.67"/>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10 - FONDO GENERAL"/>
    <s v="(en blanco)"/>
    <s v="99 - MULTIPROVINCIAL"/>
    <n v="93564554"/>
    <n v="15375648.799999999"/>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1 - SERVICIOS BÁSICOS"/>
    <s v="N"/>
    <s v="00 - N/A"/>
    <s v="10 - FONDO GENERAL"/>
    <s v="(en blanco)"/>
    <s v="99 - MULTIPROVINCIAL"/>
    <n v="25150000"/>
    <n v="4642980.3499999996"/>
  </r>
  <r>
    <s v="2024"/>
    <x v="0"/>
    <x v="0"/>
    <x v="0"/>
    <x v="0"/>
    <s v="2 - Poder Ejecutivo"/>
    <s v="0219 - MINISTERIO DE EDUCACIÓN SUPERIOR CIENCIA Y TECNOLOGÍA"/>
    <s v="0001 - MINISTERIO DE EDUCACION SUPERIOR, CIENCIA Y TECNOLOGIA"/>
    <x v="2"/>
    <x v="10"/>
    <x v="24"/>
    <s v="2.2 - CONTRATACIÓN DE SERVICIOS"/>
    <s v="2.2.2 - PUBLICIDAD, IMPRESIÓN Y ENCUADERNACIÓN"/>
    <s v="N"/>
    <s v="00 - N/A"/>
    <s v="10 - FONDO GENERAL"/>
    <s v="(en blanco)"/>
    <s v="99 - MULTIPROVINCIAL"/>
    <n v="15280500"/>
    <n v="102660"/>
  </r>
  <r>
    <s v="2024"/>
    <x v="0"/>
    <x v="0"/>
    <x v="0"/>
    <x v="0"/>
    <s v="2 - Poder Ejecutivo"/>
    <s v="0219 - MINISTERIO DE EDUCACIÓN SUPERIOR CIENCIA Y TECNOLOGÍA"/>
    <s v="0001 - MINISTERIO DE EDUCACION SUPERIOR, CIENCIA Y TECNOLOGIA"/>
    <x v="2"/>
    <x v="10"/>
    <x v="24"/>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2"/>
    <x v="10"/>
    <x v="24"/>
    <s v="2.2 - CONTRATACIÓN DE SERVICIOS"/>
    <s v="2.2.3 - VIÁTICOS"/>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5 - ALQUILERES Y RENTAS"/>
    <s v="N"/>
    <s v="00 - N/A"/>
    <s v="10 - FONDO GENERAL"/>
    <s v="(en blanco)"/>
    <s v="99 - MULTIPROVINCIAL"/>
    <n v="51399000"/>
    <n v="2219654.8199999998"/>
  </r>
  <r>
    <s v="2024"/>
    <x v="0"/>
    <x v="0"/>
    <x v="0"/>
    <x v="0"/>
    <s v="2 - Poder Ejecutivo"/>
    <s v="0219 - MINISTERIO DE EDUCACIÓN SUPERIOR CIENCIA Y TECNOLOGÍA"/>
    <s v="0001 - MINISTERIO DE EDUCACION SUPERIOR, CIENCIA Y TECNOLOGIA"/>
    <x v="2"/>
    <x v="10"/>
    <x v="24"/>
    <s v="2.2 - CONTRATACIÓN DE SERVICIOS"/>
    <s v="2.2.6 - SEGUROS"/>
    <s v="N"/>
    <s v="00 - N/A"/>
    <s v="10 - FONDO GENERAL"/>
    <s v="(en blanco)"/>
    <s v="99 - MULTIPROVINCIAL"/>
    <n v="12485000"/>
    <n v="4507774.22"/>
  </r>
  <r>
    <s v="2024"/>
    <x v="0"/>
    <x v="0"/>
    <x v="0"/>
    <x v="0"/>
    <s v="2 - Poder Ejecutivo"/>
    <s v="0219 - MINISTERIO DE EDUCACIÓN SUPERIOR CIENCIA Y TECNOLOGÍA"/>
    <s v="0001 - MINISTERIO DE EDUCACION SUPERIOR, CIENCIA Y TECNOLOGIA"/>
    <x v="2"/>
    <x v="10"/>
    <x v="24"/>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10 - FONDO GENERAL"/>
    <s v="(en blanco)"/>
    <s v="99 - MULTIPROVINCIAL"/>
    <n v="284927345"/>
    <n v="197468"/>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70 - DONACION EXTERNA"/>
    <s v="(en blanco)"/>
    <s v="99 - MULTIPROVINCIAL"/>
    <n v="0"/>
    <n v="0"/>
  </r>
  <r>
    <s v="2024"/>
    <x v="0"/>
    <x v="0"/>
    <x v="0"/>
    <x v="0"/>
    <s v="2 - Poder Ejecutivo"/>
    <s v="0219 - MINISTERIO DE EDUCACIÓN SUPERIOR CIENCIA Y TECNOLOGÍA"/>
    <s v="0001 - MINISTERIO DE EDUCACION SUPERIOR, CIENCIA Y TECNOLOGIA"/>
    <x v="2"/>
    <x v="10"/>
    <x v="24"/>
    <s v="2.2 - CONTRATACIÓN DE SERVICIOS"/>
    <s v="2.2.9 - OTRAS CONTRATACIONES DE SERVICIOS"/>
    <s v="N"/>
    <s v="00 - N/A"/>
    <s v="10 - FONDO GENERAL"/>
    <s v="(en blanco)"/>
    <s v="99 - MULTIPROVINCIAL"/>
    <n v="10548852"/>
    <n v="1314180.1599999999"/>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20 - FONDOS CON DESTINO ESPECÍFICO"/>
    <s v="(en blanco)"/>
    <s v="99 - MULTIPROVINCIAL"/>
    <n v="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2"/>
    <x v="10"/>
    <x v="24"/>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2"/>
    <x v="10"/>
    <x v="24"/>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2"/>
    <x v="10"/>
    <x v="24"/>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2"/>
    <x v="10"/>
    <x v="24"/>
    <s v="2.3 - MATERIALES Y SUMINISTROS"/>
    <s v="2.3.7 - COMBUSTIBLES, LUBRICANTES, PRODUCTOS QUÍMICOS Y CONEXOS"/>
    <s v="N"/>
    <s v="00 - N/A"/>
    <s v="10 - FONDO GENERAL"/>
    <s v="(en blanco)"/>
    <s v="99 - MULTIPROVINCIAL"/>
    <n v="11750000"/>
    <n v="199656"/>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20 - FONDOS CON DESTINO ESPECÍFICO"/>
    <s v="(en blanco)"/>
    <s v="99 - MULTIPROVINCIAL"/>
    <n v="29505044"/>
    <n v="365670.56"/>
  </r>
  <r>
    <s v="2024"/>
    <x v="0"/>
    <x v="0"/>
    <x v="0"/>
    <x v="0"/>
    <s v="2 - Poder Ejecutivo"/>
    <s v="0219 - MINISTERIO DE EDUCACIÓN SUPERIOR CIENCIA Y TECNOLOGÍA"/>
    <s v="0002 - INSTITUTO TECNOLÓGICO DE LAS AMÉRICAS"/>
    <x v="2"/>
    <x v="10"/>
    <x v="45"/>
    <s v="2.1 - REMUNERACIONES Y CONTRIBUCIONES"/>
    <s v="2.1.1 - REMUNERACIONES"/>
    <s v="N"/>
    <s v="00 - N/A"/>
    <s v="10 - FONDO GENERAL"/>
    <s v="(en blanco)"/>
    <s v="99 - MULTIPROVINCIAL"/>
    <n v="606201281"/>
    <n v="79487270.520000011"/>
  </r>
  <r>
    <s v="2024"/>
    <x v="0"/>
    <x v="0"/>
    <x v="0"/>
    <x v="0"/>
    <s v="2 - Poder Ejecutivo"/>
    <s v="0219 - MINISTERIO DE EDUCACIÓN SUPERIOR CIENCIA Y TECNOLOGÍA"/>
    <s v="0002 - INSTITUTO TECNOLÓGICO DE LAS AMÉRICAS"/>
    <x v="2"/>
    <x v="10"/>
    <x v="45"/>
    <s v="2.1 - REMUNERACIONES Y CONTRIBUCIONES"/>
    <s v="2.1.1 - REMUNERACIONES"/>
    <s v="N"/>
    <s v="00 - N/A"/>
    <s v="20 - FONDOS CON DESTINO ESPECÍFICO"/>
    <s v="(en blanco)"/>
    <s v="99 - MULTIPROVINCIAL"/>
    <n v="4000000"/>
    <n v="336631.29"/>
  </r>
  <r>
    <s v="2024"/>
    <x v="0"/>
    <x v="0"/>
    <x v="0"/>
    <x v="0"/>
    <s v="2 - Poder Ejecutivo"/>
    <s v="0219 - MINISTERIO DE EDUCACIÓN SUPERIOR CIENCIA Y TECNOLOGÍA"/>
    <s v="0002 - INSTITUTO TECNOLÓGICO DE LAS AMÉRICAS"/>
    <x v="2"/>
    <x v="10"/>
    <x v="45"/>
    <s v="2.1 - REMUNERACIONES Y CONTRIBUCIONES"/>
    <s v="2.1.2 - SOBRESUELDOS"/>
    <s v="N"/>
    <s v="00 - N/A"/>
    <s v="10 - FONDO GENERAL"/>
    <s v="(en blanco)"/>
    <s v="99 - MULTIPROVINCIAL"/>
    <n v="0"/>
    <n v="989349.43"/>
  </r>
  <r>
    <s v="2024"/>
    <x v="0"/>
    <x v="0"/>
    <x v="0"/>
    <x v="0"/>
    <s v="2 - Poder Ejecutivo"/>
    <s v="0219 - MINISTERIO DE EDUCACIÓN SUPERIOR CIENCIA Y TECNOLOGÍA"/>
    <s v="0002 - INSTITUTO TECNOLÓGICO DE LAS AMÉRICAS"/>
    <x v="2"/>
    <x v="10"/>
    <x v="45"/>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2"/>
    <x v="10"/>
    <x v="45"/>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x v="2"/>
    <x v="10"/>
    <x v="45"/>
    <s v="2.1 - REMUNERACIONES Y CONTRIBUCIONES"/>
    <s v="2.1.5 - CONTRIBUCIONES A LA SEGURIDAD SOCIAL"/>
    <s v="N"/>
    <s v="00 - N/A"/>
    <s v="10 - FONDO GENERAL"/>
    <s v="(en blanco)"/>
    <s v="99 - MULTIPROVINCIAL"/>
    <n v="64923843"/>
    <n v="12110462.890000001"/>
  </r>
  <r>
    <s v="2024"/>
    <x v="0"/>
    <x v="0"/>
    <x v="0"/>
    <x v="0"/>
    <s v="2 - Poder Ejecutivo"/>
    <s v="0219 - MINISTERIO DE EDUCACIÓN SUPERIOR CIENCIA Y TECNOLOGÍA"/>
    <s v="0002 - INSTITUTO TECNOLÓGICO DE LAS AMÉRICAS"/>
    <x v="2"/>
    <x v="10"/>
    <x v="45"/>
    <s v="2.2 - CONTRATACIÓN DE SERVICIOS"/>
    <s v="2.2.1 - SERVICIOS BÁSICOS"/>
    <s v="N"/>
    <s v="00 - N/A"/>
    <s v="20 - FONDOS CON DESTINO ESPECÍFICO"/>
    <s v="(en blanco)"/>
    <s v="99 - MULTIPROVINCIAL"/>
    <n v="47100000"/>
    <n v="8611395.4500000011"/>
  </r>
  <r>
    <s v="2024"/>
    <x v="0"/>
    <x v="0"/>
    <x v="0"/>
    <x v="0"/>
    <s v="2 - Poder Ejecutivo"/>
    <s v="0219 - MINISTERIO DE EDUCACIÓN SUPERIOR CIENCIA Y TECNOLOGÍA"/>
    <s v="0002 - INSTITUTO TECNOLÓGICO DE LAS AMÉRICAS"/>
    <x v="2"/>
    <x v="10"/>
    <x v="45"/>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2"/>
    <x v="10"/>
    <x v="45"/>
    <s v="2.2 - CONTRATACIÓN DE SERVICIOS"/>
    <s v="2.2.3 - VIÁTICOS"/>
    <s v="N"/>
    <s v="00 - N/A"/>
    <s v="10 - FONDO GENERAL"/>
    <s v="(en blanco)"/>
    <s v="99 - MULTIPROVINCIAL"/>
    <n v="0"/>
    <n v="793100"/>
  </r>
  <r>
    <s v="2024"/>
    <x v="0"/>
    <x v="0"/>
    <x v="0"/>
    <x v="0"/>
    <s v="2 - Poder Ejecutivo"/>
    <s v="0219 - MINISTERIO DE EDUCACIÓN SUPERIOR CIENCIA Y TECNOLOGÍA"/>
    <s v="0002 - INSTITUTO TECNOLÓGICO DE LAS AMÉRICAS"/>
    <x v="2"/>
    <x v="10"/>
    <x v="45"/>
    <s v="2.2 - CONTRATACIÓN DE SERVICIOS"/>
    <s v="2.2.3 - VIÁTICOS"/>
    <s v="N"/>
    <s v="00 - N/A"/>
    <s v="20 - FONDOS CON DESTINO ESPECÍFICO"/>
    <s v="(en blanco)"/>
    <s v="99 - MULTIPROVINCIAL"/>
    <n v="700000"/>
    <n v="77862.399999999994"/>
  </r>
  <r>
    <s v="2024"/>
    <x v="0"/>
    <x v="0"/>
    <x v="0"/>
    <x v="0"/>
    <s v="2 - Poder Ejecutivo"/>
    <s v="0219 - MINISTERIO DE EDUCACIÓN SUPERIOR CIENCIA Y TECNOLOGÍA"/>
    <s v="0002 - INSTITUTO TECNOLÓGICO DE LAS AMÉRICAS"/>
    <x v="2"/>
    <x v="10"/>
    <x v="45"/>
    <s v="2.2 - CONTRATACIÓN DE SERVICIOS"/>
    <s v="2.2.4 - TRANSPORTE Y ALMACENAJE"/>
    <s v="N"/>
    <s v="00 - N/A"/>
    <s v="20 - FONDOS CON DESTINO ESPECÍFICO"/>
    <s v="(en blanco)"/>
    <s v="99 - MULTIPROVINCIAL"/>
    <n v="2200000"/>
    <n v="331608.88"/>
  </r>
  <r>
    <s v="2024"/>
    <x v="0"/>
    <x v="0"/>
    <x v="0"/>
    <x v="0"/>
    <s v="2 - Poder Ejecutivo"/>
    <s v="0219 - MINISTERIO DE EDUCACIÓN SUPERIOR CIENCIA Y TECNOLOGÍA"/>
    <s v="0002 - INSTITUTO TECNOLÓGICO DE LAS AMÉRICAS"/>
    <x v="2"/>
    <x v="10"/>
    <x v="45"/>
    <s v="2.2 - CONTRATACIÓN DE SERVICIOS"/>
    <s v="2.2.5 - ALQUILERES Y RENTAS"/>
    <s v="N"/>
    <s v="00 - N/A"/>
    <s v="20 - FONDOS CON DESTINO ESPECÍFICO"/>
    <s v="(en blanco)"/>
    <s v="99 - MULTIPROVINCIAL"/>
    <n v="3700000"/>
    <n v="2931311.0599999996"/>
  </r>
  <r>
    <s v="2024"/>
    <x v="0"/>
    <x v="0"/>
    <x v="0"/>
    <x v="0"/>
    <s v="2 - Poder Ejecutivo"/>
    <s v="0219 - MINISTERIO DE EDUCACIÓN SUPERIOR CIENCIA Y TECNOLOGÍA"/>
    <s v="0002 - INSTITUTO TECNOLÓGICO DE LAS AMÉRICAS"/>
    <x v="2"/>
    <x v="10"/>
    <x v="45"/>
    <s v="2.2 - CONTRATACIÓN DE SERVICIOS"/>
    <s v="2.2.6 - SEGUROS"/>
    <s v="N"/>
    <s v="00 - N/A"/>
    <s v="10 - FONDO GENERAL"/>
    <s v="(en blanco)"/>
    <s v="99 - MULTIPROVINCIAL"/>
    <n v="3900185"/>
    <n v="548957.07999999996"/>
  </r>
  <r>
    <s v="2024"/>
    <x v="0"/>
    <x v="0"/>
    <x v="0"/>
    <x v="0"/>
    <s v="2 - Poder Ejecutivo"/>
    <s v="0219 - MINISTERIO DE EDUCACIÓN SUPERIOR CIENCIA Y TECNOLOGÍA"/>
    <s v="0002 - INSTITUTO TECNOLÓGICO DE LAS AMÉRICAS"/>
    <x v="2"/>
    <x v="10"/>
    <x v="45"/>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2"/>
    <x v="10"/>
    <x v="45"/>
    <s v="2.2 - CONTRATACIÓN DE SERVICIOS"/>
    <s v="2.2.7 - SERVICIOS DE CONSERVACIÓN, REPARACIONES MENORES E INSTALACIONES TEMPORALES"/>
    <s v="N"/>
    <s v="00 - N/A"/>
    <s v="20 - FONDOS CON DESTINO ESPECÍFICO"/>
    <s v="(en blanco)"/>
    <s v="99 - MULTIPROVINCIAL"/>
    <n v="34250000"/>
    <n v="4681041.54"/>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20 - FONDOS CON DESTINO ESPECÍFICO"/>
    <s v="(en blanco)"/>
    <s v="99 - MULTIPROVINCIAL"/>
    <n v="6600000"/>
    <n v="115269.38"/>
  </r>
  <r>
    <s v="2024"/>
    <x v="0"/>
    <x v="0"/>
    <x v="0"/>
    <x v="0"/>
    <s v="2 - Poder Ejecutivo"/>
    <s v="0219 - MINISTERIO DE EDUCACIÓN SUPERIOR CIENCIA Y TECNOLOGÍA"/>
    <s v="0002 - INSTITUTO TECNOLÓGICO DE LAS AMÉRICAS"/>
    <x v="2"/>
    <x v="10"/>
    <x v="45"/>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2"/>
    <x v="10"/>
    <x v="45"/>
    <s v="2.3 - MATERIALES Y SUMINISTROS"/>
    <s v="2.3.1 - ALIMENTOS Y PRODUCTOS AGROFORESTALES"/>
    <s v="N"/>
    <s v="00 - N/A"/>
    <s v="20 - FONDOS CON DESTINO ESPECÍFICO"/>
    <s v="(en blanco)"/>
    <s v="99 - MULTIPROVINCIAL"/>
    <n v="1800000"/>
    <n v="12986.49"/>
  </r>
  <r>
    <s v="2024"/>
    <x v="0"/>
    <x v="0"/>
    <x v="0"/>
    <x v="0"/>
    <s v="2 - Poder Ejecutivo"/>
    <s v="0219 - MINISTERIO DE EDUCACIÓN SUPERIOR CIENCIA Y TECNOLOGÍA"/>
    <s v="0002 - INSTITUTO TECNOLÓGICO DE LAS AMÉRICAS"/>
    <x v="2"/>
    <x v="10"/>
    <x v="45"/>
    <s v="2.3 - MATERIALES Y SUMINISTROS"/>
    <s v="2.3.2 - TEXTILES Y VESTUARIOS"/>
    <s v="N"/>
    <s v="00 - N/A"/>
    <s v="20 - FONDOS CON DESTINO ESPECÍFICO"/>
    <s v="(en blanco)"/>
    <s v="99 - MULTIPROVINCIAL"/>
    <n v="2200000"/>
    <n v="715776.2"/>
  </r>
  <r>
    <s v="2024"/>
    <x v="0"/>
    <x v="0"/>
    <x v="0"/>
    <x v="0"/>
    <s v="2 - Poder Ejecutivo"/>
    <s v="0219 - MINISTERIO DE EDUCACIÓN SUPERIOR CIENCIA Y TECNOLOGÍA"/>
    <s v="0002 - INSTITUTO TECNOLÓGICO DE LAS AMÉRICAS"/>
    <x v="2"/>
    <x v="10"/>
    <x v="45"/>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6 - PRODUCTOS DE MINERALES, METÁLICOS Y NO METÁLICOS"/>
    <s v="N"/>
    <s v="00 - N/A"/>
    <s v="20 - FONDOS CON DESTINO ESPECÍFICO"/>
    <s v="(en blanco)"/>
    <s v="99 - MULTIPROVINCIAL"/>
    <n v="3200000"/>
    <n v="176799.4"/>
  </r>
  <r>
    <s v="2024"/>
    <x v="0"/>
    <x v="0"/>
    <x v="0"/>
    <x v="0"/>
    <s v="2 - Poder Ejecutivo"/>
    <s v="0219 - MINISTERIO DE EDUCACIÓN SUPERIOR CIENCIA Y TECNOLOGÍA"/>
    <s v="0002 - INSTITUTO TECNOLÓGICO DE LAS AMÉRICAS"/>
    <x v="2"/>
    <x v="10"/>
    <x v="45"/>
    <s v="2.3 - MATERIALES Y SUMINISTROS"/>
    <s v="2.3.7 - COMBUSTIBLES, LUBRICANTES, PRODUCTOS QUÍMICOS Y CONEXOS"/>
    <s v="N"/>
    <s v="00 - N/A"/>
    <s v="20 - FONDOS CON DESTINO ESPECÍFICO"/>
    <s v="(en blanco)"/>
    <s v="99 - MULTIPROVINCIAL"/>
    <n v="21050000"/>
    <n v="2124"/>
  </r>
  <r>
    <s v="2024"/>
    <x v="0"/>
    <x v="0"/>
    <x v="0"/>
    <x v="0"/>
    <s v="2 - Poder Ejecutivo"/>
    <s v="0219 - MINISTERIO DE EDUCACIÓN SUPERIOR CIENCIA Y TECNOLOGÍA"/>
    <s v="0002 - INSTITUTO TECNOLÓGICO DE LAS AMÉRICAS"/>
    <x v="2"/>
    <x v="10"/>
    <x v="45"/>
    <s v="2.3 - MATERIALES Y SUMINISTROS"/>
    <s v="2.3.9 - PRODUCTOS Y ÚTILES VARIOS"/>
    <s v="N"/>
    <s v="00 - N/A"/>
    <s v="20 - FONDOS CON DESTINO ESPECÍFICO"/>
    <s v="(en blanco)"/>
    <s v="99 - MULTIPROVINCIAL"/>
    <n v="11210000"/>
    <n v="459084.9"/>
  </r>
  <r>
    <s v="2024"/>
    <x v="0"/>
    <x v="0"/>
    <x v="0"/>
    <x v="0"/>
    <s v="2 - Poder Ejecutivo"/>
    <s v="0219 - MINISTERIO DE EDUCACIÓN SUPERIOR CIENCIA Y TECNOLOGÍA"/>
    <s v="0003 - INSTITUTO TECNICO SUPERIOR COMUNITARIO"/>
    <x v="2"/>
    <x v="10"/>
    <x v="24"/>
    <s v="2.1 - REMUNERACIONES Y CONTRIBUCIONES"/>
    <s v="2.1.1 - REMUNERACIONES"/>
    <s v="N"/>
    <s v="00 - N/A"/>
    <s v="10 - FONDO GENERAL"/>
    <s v="(en blanco)"/>
    <s v="99 - MULTIPROVINCIAL"/>
    <n v="419037260"/>
    <n v="63483299.950000003"/>
  </r>
  <r>
    <s v="2024"/>
    <x v="0"/>
    <x v="0"/>
    <x v="0"/>
    <x v="0"/>
    <s v="2 - Poder Ejecutivo"/>
    <s v="0219 - MINISTERIO DE EDUCACIÓN SUPERIOR CIENCIA Y TECNOLOGÍA"/>
    <s v="0003 - INSTITUTO TECNICO SUPERIOR COMUNITARIO"/>
    <x v="2"/>
    <x v="10"/>
    <x v="24"/>
    <s v="2.1 - REMUNERACIONES Y CONTRIBUCIONES"/>
    <s v="2.1.2 - SOBRESUELDOS"/>
    <s v="N"/>
    <s v="00 - N/A"/>
    <s v="10 - FONDO GENERAL"/>
    <s v="(en blanco)"/>
    <s v="99 - MULTIPROVINCIAL"/>
    <n v="52155290"/>
    <n v="2059761.87"/>
  </r>
  <r>
    <s v="2024"/>
    <x v="0"/>
    <x v="0"/>
    <x v="0"/>
    <x v="0"/>
    <s v="2 - Poder Ejecutivo"/>
    <s v="0219 - MINISTERIO DE EDUCACIÓN SUPERIOR CIENCIA Y TECNOLOGÍA"/>
    <s v="0003 - INSTITUTO TECNICO SUPERIOR COMUNITARIO"/>
    <x v="2"/>
    <x v="10"/>
    <x v="24"/>
    <s v="2.1 - REMUNERACIONES Y CONTRIBUCIONES"/>
    <s v="2.1.5 - CONTRIBUCIONES A LA SEGURIDAD SOCIAL"/>
    <s v="N"/>
    <s v="00 - N/A"/>
    <s v="10 - FONDO GENERAL"/>
    <s v="(en blanco)"/>
    <s v="99 - MULTIPROVINCIAL"/>
    <n v="59431548"/>
    <n v="9570831.5399999991"/>
  </r>
  <r>
    <s v="2024"/>
    <x v="0"/>
    <x v="0"/>
    <x v="0"/>
    <x v="0"/>
    <s v="2 - Poder Ejecutivo"/>
    <s v="0219 - MINISTERIO DE EDUCACIÓN SUPERIOR CIENCIA Y TECNOLOGÍA"/>
    <s v="0003 - INSTITUTO TECNICO SUPERIOR COMUNITARIO"/>
    <x v="2"/>
    <x v="10"/>
    <x v="24"/>
    <s v="2.2 - CONTRATACIÓN DE SERVICIOS"/>
    <s v="2.2.1 - SERVICIOS BÁSICOS"/>
    <s v="N"/>
    <s v="00 - N/A"/>
    <s v="10 - FONDO GENERAL"/>
    <s v="(en blanco)"/>
    <s v="99 - MULTIPROVINCIAL"/>
    <n v="28187655"/>
    <n v="9320491.2000000011"/>
  </r>
  <r>
    <s v="2024"/>
    <x v="0"/>
    <x v="0"/>
    <x v="0"/>
    <x v="0"/>
    <s v="2 - Poder Ejecutivo"/>
    <s v="0219 - MINISTERIO DE EDUCACIÓN SUPERIOR CIENCIA Y TECNOLOGÍA"/>
    <s v="0003 - INSTITUTO TECNICO SUPERIOR COMUNITARIO"/>
    <x v="2"/>
    <x v="10"/>
    <x v="24"/>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2"/>
    <x v="10"/>
    <x v="24"/>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2"/>
    <x v="10"/>
    <x v="24"/>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2"/>
    <x v="10"/>
    <x v="24"/>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2"/>
    <x v="10"/>
    <x v="24"/>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2"/>
    <x v="10"/>
    <x v="24"/>
    <s v="2.2 - CONTRATACIÓN DE SERVICIOS"/>
    <s v="2.2.6 - SEGUROS"/>
    <s v="N"/>
    <s v="00 - N/A"/>
    <s v="10 - FONDO GENERAL"/>
    <s v="(en blanco)"/>
    <s v="99 - MULTIPROVINCIAL"/>
    <n v="14600000"/>
    <n v="3108750"/>
  </r>
  <r>
    <s v="2024"/>
    <x v="0"/>
    <x v="0"/>
    <x v="0"/>
    <x v="0"/>
    <s v="2 - Poder Ejecutivo"/>
    <s v="0219 - MINISTERIO DE EDUCACIÓN SUPERIOR CIENCIA Y TECNOLOGÍA"/>
    <s v="0003 - INSTITUTO TECNICO SUPERIOR COMUNITARIO"/>
    <x v="2"/>
    <x v="10"/>
    <x v="24"/>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2"/>
    <x v="10"/>
    <x v="24"/>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2"/>
    <x v="10"/>
    <x v="24"/>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2"/>
    <x v="10"/>
    <x v="24"/>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2"/>
    <x v="10"/>
    <x v="24"/>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2"/>
    <x v="10"/>
    <x v="24"/>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2"/>
    <x v="10"/>
    <x v="24"/>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2"/>
    <x v="10"/>
    <x v="24"/>
    <s v="2.3 - MATERIALES Y SUMINISTROS"/>
    <s v="2.3.5 - CUERO, CAUCHO Y PLÁSTICO"/>
    <s v="N"/>
    <s v="00 - N/A"/>
    <s v="10 - FONDO GENERAL"/>
    <s v="(en blanco)"/>
    <s v="99 - MULTIPROVINCIAL"/>
    <n v="250000"/>
    <n v="91544.4"/>
  </r>
  <r>
    <s v="2024"/>
    <x v="0"/>
    <x v="0"/>
    <x v="0"/>
    <x v="0"/>
    <s v="2 - Poder Ejecutivo"/>
    <s v="0219 - MINISTERIO DE EDUCACIÓN SUPERIOR CIENCIA Y TECNOLOGÍA"/>
    <s v="0003 - INSTITUTO TECNICO SUPERIOR COMUNITARIO"/>
    <x v="2"/>
    <x v="10"/>
    <x v="24"/>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2"/>
    <x v="10"/>
    <x v="24"/>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2"/>
    <x v="10"/>
    <x v="24"/>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2"/>
    <x v="10"/>
    <x v="24"/>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2"/>
    <x v="10"/>
    <x v="24"/>
    <s v="2.1 - REMUNERACIONES Y CONTRIBUCIONES"/>
    <s v="2.1.1 - REMUNERACIONES"/>
    <s v="N"/>
    <s v="00 - N/A"/>
    <s v="10 - FONDO GENERAL"/>
    <s v="(en blanco)"/>
    <s v="99 - MULTIPROVINCIAL"/>
    <n v="26684796"/>
    <n v="4097465"/>
  </r>
  <r>
    <s v="2024"/>
    <x v="0"/>
    <x v="0"/>
    <x v="0"/>
    <x v="0"/>
    <s v="2 - Poder Ejecutivo"/>
    <s v="0219 - MINISTERIO DE EDUCACIÓN SUPERIOR CIENCIA Y TECNOLOGÍA"/>
    <s v="0004 - COMISION INTERNACIONAL ASESORA CIENCIA Y TECNOLOGIA"/>
    <x v="2"/>
    <x v="10"/>
    <x v="24"/>
    <s v="2.1 - REMUNERACIONES Y CONTRIBUCIONES"/>
    <s v="2.1.2 - SOBRESUELDOS"/>
    <s v="N"/>
    <s v="00 - N/A"/>
    <s v="10 - FONDO GENERAL"/>
    <s v="(en blanco)"/>
    <s v="99 - MULTIPROVINCIAL"/>
    <n v="771000"/>
    <n v="128500"/>
  </r>
  <r>
    <s v="2024"/>
    <x v="0"/>
    <x v="0"/>
    <x v="0"/>
    <x v="0"/>
    <s v="2 - Poder Ejecutivo"/>
    <s v="0219 - MINISTERIO DE EDUCACIÓN SUPERIOR CIENCIA Y TECNOLOGÍA"/>
    <s v="0004 - COMISION INTERNACIONAL ASESORA CIENCIA Y TECNOLOGIA"/>
    <x v="2"/>
    <x v="10"/>
    <x v="24"/>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2"/>
    <x v="10"/>
    <x v="24"/>
    <s v="2.1 - REMUNERACIONES Y CONTRIBUCIONES"/>
    <s v="2.1.5 - CONTRIBUCIONES A LA SEGURIDAD SOCIAL"/>
    <s v="N"/>
    <s v="00 - N/A"/>
    <s v="10 - FONDO GENERAL"/>
    <s v="(en blanco)"/>
    <s v="99 - MULTIPROVINCIAL"/>
    <n v="3652200"/>
    <n v="609287.91"/>
  </r>
  <r>
    <s v="2024"/>
    <x v="0"/>
    <x v="0"/>
    <x v="0"/>
    <x v="0"/>
    <s v="2 - Poder Ejecutivo"/>
    <s v="0219 - MINISTERIO DE EDUCACIÓN SUPERIOR CIENCIA Y TECNOLOGÍA"/>
    <s v="0004 - COMISION INTERNACIONAL ASESORA CIENCIA Y TECNOLOGIA"/>
    <x v="2"/>
    <x v="10"/>
    <x v="24"/>
    <s v="2.2 - CONTRATACIÓN DE SERVICIOS"/>
    <s v="2.2.1 - SERVICIOS BÁSICOS"/>
    <s v="N"/>
    <s v="00 - N/A"/>
    <s v="10 - FONDO GENERAL"/>
    <s v="(en blanco)"/>
    <s v="99 - MULTIPROVINCIAL"/>
    <n v="980000"/>
    <n v="156691.53999999998"/>
  </r>
  <r>
    <s v="2024"/>
    <x v="0"/>
    <x v="0"/>
    <x v="0"/>
    <x v="0"/>
    <s v="2 - Poder Ejecutivo"/>
    <s v="0219 - MINISTERIO DE EDUCACIÓN SUPERIOR CIENCIA Y TECNOLOGÍA"/>
    <s v="0004 - COMISION INTERNACIONAL ASESORA CIENCIA Y TECNOLOGIA"/>
    <x v="2"/>
    <x v="10"/>
    <x v="24"/>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2"/>
    <x v="10"/>
    <x v="24"/>
    <s v="2.2 - CONTRATACIÓN DE SERVICIOS"/>
    <s v="2.2.5 - ALQUILERES Y RENTAS"/>
    <s v="N"/>
    <s v="00 - N/A"/>
    <s v="10 - FONDO GENERAL"/>
    <s v="(en blanco)"/>
    <s v="99 - MULTIPROVINCIAL"/>
    <n v="1635000"/>
    <n v="258374.18"/>
  </r>
  <r>
    <s v="2024"/>
    <x v="0"/>
    <x v="0"/>
    <x v="0"/>
    <x v="0"/>
    <s v="2 - Poder Ejecutivo"/>
    <s v="0219 - MINISTERIO DE EDUCACIÓN SUPERIOR CIENCIA Y TECNOLOGÍA"/>
    <s v="0004 - COMISION INTERNACIONAL ASESORA CIENCIA Y TECNOLOGIA"/>
    <x v="2"/>
    <x v="10"/>
    <x v="24"/>
    <s v="2.2 - CONTRATACIÓN DE SERVICIOS"/>
    <s v="2.2.6 - SEGUROS"/>
    <s v="N"/>
    <s v="00 - N/A"/>
    <s v="10 - FONDO GENERAL"/>
    <s v="(en blanco)"/>
    <s v="99 - MULTIPROVINCIAL"/>
    <n v="912000"/>
    <n v="151037.35999999999"/>
  </r>
  <r>
    <s v="2024"/>
    <x v="0"/>
    <x v="0"/>
    <x v="0"/>
    <x v="0"/>
    <s v="2 - Poder Ejecutivo"/>
    <s v="0219 - MINISTERIO DE EDUCACIÓN SUPERIOR CIENCIA Y TECNOLOGÍA"/>
    <s v="0004 - COMISION INTERNACIONAL ASESORA CIENCIA Y TECNOLOGIA"/>
    <x v="2"/>
    <x v="10"/>
    <x v="24"/>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2"/>
    <x v="10"/>
    <x v="24"/>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2"/>
    <x v="10"/>
    <x v="24"/>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2"/>
    <x v="10"/>
    <x v="24"/>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2"/>
    <x v="10"/>
    <x v="24"/>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115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137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178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1374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162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129481630.08000001"/>
  </r>
  <r>
    <s v="2024"/>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95000"/>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4203112"/>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76653.459999999992"/>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171312.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20398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265598.40000000002"/>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204376.59999999998"/>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241354.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19339966.57000002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105955.68"/>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8018140.2499999991"/>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252071.6"/>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1396576.0499999998"/>
  </r>
  <r>
    <s v="2024"/>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1221818.0900000001"/>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3122767.8299999991"/>
  </r>
  <r>
    <s v="2024"/>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2216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31700.400000000001"/>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42023.78"/>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25306.11"/>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9991.8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5526354.8500000024"/>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2184209.54"/>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1042935.64"/>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37000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5691936.2699999996"/>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306758.92"/>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30000.080000000002"/>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254699.4"/>
  </r>
  <r>
    <s v="2024"/>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156610.07"/>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119888"/>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110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30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110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110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110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3282622.2"/>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178986.12"/>
  </r>
  <r>
    <s v="2024"/>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r>
  <r>
    <s v="2024"/>
    <x v="0"/>
    <x v="0"/>
    <x v="0"/>
    <x v="0"/>
    <s v="2 - Poder Ejecutivo"/>
    <s v="0220 - MINISTERIO DE ECONOMÍA, PLANIFICACIÓN Y DESARROLLO"/>
    <s v="0001 - MINISTERIO DE ECONOMIA, PLANIFICACION Y DESARROLLO"/>
    <x v="0"/>
    <x v="0"/>
    <x v="10"/>
    <s v="2.1 - REMUNERACIONES Y CONTRIBUCIONES"/>
    <s v="2.1.1 - REMUNERACIONES"/>
    <s v="N"/>
    <s v="00 - N/A"/>
    <s v="10 - FONDO GENERAL"/>
    <s v="(en blanco)"/>
    <s v="99 - MULTIPROVINCIAL"/>
    <n v="1975000"/>
    <n v="220000"/>
  </r>
  <r>
    <s v="2024"/>
    <x v="0"/>
    <x v="0"/>
    <x v="0"/>
    <x v="0"/>
    <s v="2 - Poder Ejecutivo"/>
    <s v="0220 - MINISTERIO DE ECONOMÍA, PLANIFICACIÓN Y DESARROLLO"/>
    <s v="0001 - MINISTERIO DE ECONOMIA, PLANIFICACION Y DESARROLLO"/>
    <x v="0"/>
    <x v="0"/>
    <x v="10"/>
    <s v="2.1 - REMUNERACIONES Y CONTRIBUCIONES"/>
    <s v="2.1.5 - CONTRIBUCIONES A LA SEGURIDAD SOCIAL"/>
    <s v="N"/>
    <s v="00 - N/A"/>
    <s v="10 - FONDO GENERAL"/>
    <s v="(en blanco)"/>
    <s v="99 - MULTIPROVINCIAL"/>
    <n v="197308"/>
    <n v="32892.399999999994"/>
  </r>
  <r>
    <s v="2024"/>
    <x v="0"/>
    <x v="0"/>
    <x v="0"/>
    <x v="0"/>
    <s v="2 - Poder Ejecutivo"/>
    <s v="0220 - MINISTERIO DE ECONOMÍA, PLANIFICACIÓN Y DESARROLLO"/>
    <s v="0001 - MINISTERIO DE ECONOMIA, PLANIFICACION Y DESARROLLO"/>
    <x v="0"/>
    <x v="0"/>
    <x v="10"/>
    <s v="2.2 - CONTRATACIÓN DE SERVICIOS"/>
    <s v="2.2.6 - SEGUROS"/>
    <s v="N"/>
    <s v="00 - N/A"/>
    <s v="10 - FONDO GENERAL"/>
    <s v="(en blanco)"/>
    <s v="99 - MULTIPROVINCIAL"/>
    <n v="18000"/>
    <n v="4670.25"/>
  </r>
  <r>
    <s v="2024"/>
    <x v="0"/>
    <x v="0"/>
    <x v="0"/>
    <x v="0"/>
    <s v="2 - Poder Ejecutivo"/>
    <s v="0220 - MINISTERIO DE ECONOMÍA, PLANIFICACIÓN Y DESARROLLO"/>
    <s v="0001 - MINISTERIO DE ECONOMIA, PLANIFICACION Y DESARROLLO"/>
    <x v="0"/>
    <x v="0"/>
    <x v="10"/>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42287210.380000003"/>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57450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6262571.4699999979"/>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2961936.72"/>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352038.8"/>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26240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30160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633334.90999999992"/>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5000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384029"/>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7965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690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15000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71.32"/>
  </r>
  <r>
    <s v="2024"/>
    <x v="0"/>
    <x v="0"/>
    <x v="0"/>
    <x v="0"/>
    <s v="2 - Poder Ejecutivo"/>
    <s v="0220 - MINISTERIO DE ECONOMÍA, PLANIFICACIÓN Y DESARROLLO"/>
    <s v="0009 - OFICINA NACIONAL DE ESTADISTICAS"/>
    <x v="2"/>
    <x v="5"/>
    <x v="8"/>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1361015.23"/>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231880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208780.04"/>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570839.73"/>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770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874096.52"/>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28421.1"/>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195833.15"/>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2208.96"/>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1341465.1000000001"/>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2"/>
    <x v="4"/>
    <x v="6"/>
    <s v="2.1 - REMUNERACIONES Y CONTRIBUCIONES"/>
    <s v="2.1.1 - REMUNERACIONES"/>
    <s v="N"/>
    <s v="00 - N/A"/>
    <s v="10 - FONDO GENERAL"/>
    <s v="(en blanco)"/>
    <s v="99 - MULTIPROVINCIAL"/>
    <n v="169461162"/>
    <n v="24347314.430000003"/>
  </r>
  <r>
    <s v="2024"/>
    <x v="0"/>
    <x v="0"/>
    <x v="0"/>
    <x v="0"/>
    <s v="2 - Poder Ejecutivo"/>
    <s v="0220 - MINISTERIO DE ECONOMÍA, PLANIFICACIÓN Y DESARROLLO"/>
    <s v="0018 - SISTEMA ÚNICO DE BENEFICIARIOS"/>
    <x v="2"/>
    <x v="4"/>
    <x v="6"/>
    <s v="2.1 - REMUNERACIONES Y CONTRIBUCIONES"/>
    <s v="2.1.2 - SOBRESUELDOS"/>
    <s v="N"/>
    <s v="00 - N/A"/>
    <s v="10 - FONDO GENERAL"/>
    <s v="(en blanco)"/>
    <s v="99 - MULTIPROVINCIAL"/>
    <n v="28002000"/>
    <n v="667000"/>
  </r>
  <r>
    <s v="2024"/>
    <x v="0"/>
    <x v="0"/>
    <x v="0"/>
    <x v="0"/>
    <s v="2 - Poder Ejecutivo"/>
    <s v="0220 - MINISTERIO DE ECONOMÍA, PLANIFICACIÓN Y DESARROLLO"/>
    <s v="0018 - SISTEMA ÚNICO DE BENEFICIARIOS"/>
    <x v="2"/>
    <x v="4"/>
    <x v="6"/>
    <s v="2.1 - REMUNERACIONES Y CONTRIBUCIONES"/>
    <s v="2.1.5 - CONTRIBUCIONES A LA SEGURIDAD SOCIAL"/>
    <s v="N"/>
    <s v="00 - N/A"/>
    <s v="10 - FONDO GENERAL"/>
    <s v="(en blanco)"/>
    <s v="99 - MULTIPROVINCIAL"/>
    <n v="22750051"/>
    <n v="3654829.4400000004"/>
  </r>
  <r>
    <s v="2024"/>
    <x v="0"/>
    <x v="0"/>
    <x v="0"/>
    <x v="0"/>
    <s v="2 - Poder Ejecutivo"/>
    <s v="0220 - MINISTERIO DE ECONOMÍA, PLANIFICACIÓN Y DESARROLLO"/>
    <s v="0018 - SISTEMA ÚNICO DE BENEFICIARIOS"/>
    <x v="2"/>
    <x v="4"/>
    <x v="6"/>
    <s v="2.2 - CONTRATACIÓN DE SERVICIOS"/>
    <s v="2.2.1 - SERVICIOS BÁSICOS"/>
    <s v="N"/>
    <s v="00 - N/A"/>
    <s v="10 - FONDO GENERAL"/>
    <s v="(en blanco)"/>
    <s v="99 - MULTIPROVINCIAL"/>
    <n v="23080000"/>
    <n v="6225465.459999999"/>
  </r>
  <r>
    <s v="2024"/>
    <x v="0"/>
    <x v="0"/>
    <x v="0"/>
    <x v="0"/>
    <s v="2 - Poder Ejecutivo"/>
    <s v="0220 - MINISTERIO DE ECONOMÍA, PLANIFICACIÓN Y DESARROLLO"/>
    <s v="0018 - SISTEMA ÚNICO DE BENEFICIARIOS"/>
    <x v="2"/>
    <x v="4"/>
    <x v="6"/>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2"/>
    <x v="4"/>
    <x v="6"/>
    <s v="2.2 - CONTRATACIÓN DE SERVICIOS"/>
    <s v="2.2.3 - VIÁTICOS"/>
    <s v="N"/>
    <s v="00 - N/A"/>
    <s v="10 - FONDO GENERAL"/>
    <s v="(en blanco)"/>
    <s v="99 - MULTIPROVINCIAL"/>
    <n v="4200000"/>
    <n v="4572000"/>
  </r>
  <r>
    <s v="2024"/>
    <x v="0"/>
    <x v="0"/>
    <x v="0"/>
    <x v="0"/>
    <s v="2 - Poder Ejecutivo"/>
    <s v="0220 - MINISTERIO DE ECONOMÍA, PLANIFICACIÓN Y DESARROLLO"/>
    <s v="0018 - SISTEMA ÚNICO DE BENEFICIARIOS"/>
    <x v="2"/>
    <x v="4"/>
    <x v="6"/>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2"/>
    <x v="4"/>
    <x v="6"/>
    <s v="2.2 - CONTRATACIÓN DE SERVICIOS"/>
    <s v="2.2.5 - ALQUILERES Y RENTAS"/>
    <s v="N"/>
    <s v="00 - N/A"/>
    <s v="10 - FONDO GENERAL"/>
    <s v="(en blanco)"/>
    <s v="99 - MULTIPROVINCIAL"/>
    <n v="22629000"/>
    <n v="294256.59999999998"/>
  </r>
  <r>
    <s v="2024"/>
    <x v="0"/>
    <x v="0"/>
    <x v="0"/>
    <x v="0"/>
    <s v="2 - Poder Ejecutivo"/>
    <s v="0220 - MINISTERIO DE ECONOMÍA, PLANIFICACIÓN Y DESARROLLO"/>
    <s v="0018 - SISTEMA ÚNICO DE BENEFICIARIOS"/>
    <x v="2"/>
    <x v="4"/>
    <x v="6"/>
    <s v="2.2 - CONTRATACIÓN DE SERVICIOS"/>
    <s v="2.2.6 - SEGUROS"/>
    <s v="N"/>
    <s v="00 - N/A"/>
    <s v="10 - FONDO GENERAL"/>
    <s v="(en blanco)"/>
    <s v="99 - MULTIPROVINCIAL"/>
    <n v="13300000"/>
    <n v="1935394.44"/>
  </r>
  <r>
    <s v="2024"/>
    <x v="0"/>
    <x v="0"/>
    <x v="0"/>
    <x v="0"/>
    <s v="2 - Poder Ejecutivo"/>
    <s v="0220 - MINISTERIO DE ECONOMÍA, PLANIFICACIÓN Y DESARROLLO"/>
    <s v="0018 - SISTEMA ÚNICO DE BENEFICIARIOS"/>
    <x v="2"/>
    <x v="4"/>
    <x v="6"/>
    <s v="2.2 - CONTRATACIÓN DE SERVICIOS"/>
    <s v="2.2.7 - SERVICIOS DE CONSERVACIÓN, REPARACIONES MENORES E INSTALACIONES TEMPORALES"/>
    <s v="N"/>
    <s v="00 - N/A"/>
    <s v="10 - FONDO GENERAL"/>
    <s v="(en blanco)"/>
    <s v="99 - MULTIPROVINCIAL"/>
    <n v="4900000"/>
    <n v="103701.86"/>
  </r>
  <r>
    <s v="2024"/>
    <x v="0"/>
    <x v="0"/>
    <x v="0"/>
    <x v="0"/>
    <s v="2 - Poder Ejecutivo"/>
    <s v="0220 - MINISTERIO DE ECONOMÍA, PLANIFICACIÓN Y DESARROLLO"/>
    <s v="0018 - SISTEMA ÚNICO DE BENEFICIARIOS"/>
    <x v="2"/>
    <x v="4"/>
    <x v="6"/>
    <s v="2.2 - CONTRATACIÓN DE SERVICIOS"/>
    <s v="2.2.8 - OTROS SERVICIOS NO INCLUIDOS EN CONCEPTOS ANTERIORES"/>
    <s v="N"/>
    <s v="00 - N/A"/>
    <s v="10 - FONDO GENERAL"/>
    <s v="(en blanco)"/>
    <s v="99 - MULTIPROVINCIAL"/>
    <n v="3896849"/>
    <n v="26786"/>
  </r>
  <r>
    <s v="2024"/>
    <x v="0"/>
    <x v="0"/>
    <x v="0"/>
    <x v="0"/>
    <s v="2 - Poder Ejecutivo"/>
    <s v="0220 - MINISTERIO DE ECONOMÍA, PLANIFICACIÓN Y DESARROLLO"/>
    <s v="0018 - SISTEMA ÚNICO DE BENEFICIARIOS"/>
    <x v="2"/>
    <x v="4"/>
    <x v="6"/>
    <s v="2.2 - CONTRATACIÓN DE SERVICIOS"/>
    <s v="2.2.9 - OTRAS CONTRATACIONES DE SERVICIOS"/>
    <s v="N"/>
    <s v="00 - N/A"/>
    <s v="10 - FONDO GENERAL"/>
    <s v="(en blanco)"/>
    <s v="99 - MULTIPROVINCIAL"/>
    <n v="2900000"/>
    <n v="360395.06000000006"/>
  </r>
  <r>
    <s v="2024"/>
    <x v="0"/>
    <x v="0"/>
    <x v="0"/>
    <x v="0"/>
    <s v="2 - Poder Ejecutivo"/>
    <s v="0220 - MINISTERIO DE ECONOMÍA, PLANIFICACIÓN Y DESARROLLO"/>
    <s v="0018 - SISTEMA ÚNICO DE BENEFICIARIOS"/>
    <x v="2"/>
    <x v="4"/>
    <x v="6"/>
    <s v="2.3 - MATERIALES Y SUMINISTROS"/>
    <s v="2.3.1 - ALIMENTOS Y PRODUCTOS AGROFORESTALES"/>
    <s v="N"/>
    <s v="00 - N/A"/>
    <s v="10 - FONDO GENERAL"/>
    <s v="(en blanco)"/>
    <s v="99 - MULTIPROVINCIAL"/>
    <n v="665000"/>
    <n v="36193.199999999997"/>
  </r>
  <r>
    <s v="2024"/>
    <x v="0"/>
    <x v="0"/>
    <x v="0"/>
    <x v="0"/>
    <s v="2 - Poder Ejecutivo"/>
    <s v="0220 - MINISTERIO DE ECONOMÍA, PLANIFICACIÓN Y DESARROLLO"/>
    <s v="0018 - SISTEMA ÚNICO DE BENEFICIARIOS"/>
    <x v="2"/>
    <x v="4"/>
    <x v="6"/>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2"/>
    <x v="4"/>
    <x v="6"/>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2"/>
    <x v="4"/>
    <x v="6"/>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2"/>
    <x v="4"/>
    <x v="6"/>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2"/>
    <x v="4"/>
    <x v="6"/>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2"/>
    <x v="4"/>
    <x v="6"/>
    <s v="2.3 - MATERIALES Y SUMINISTROS"/>
    <s v="2.3.7 - COMBUSTIBLES, LUBRICANTES, PRODUCTOS QUÍMICOS Y CONEXOS"/>
    <s v="N"/>
    <s v="00 - N/A"/>
    <s v="10 - FONDO GENERAL"/>
    <s v="(en blanco)"/>
    <s v="99 - MULTIPROVINCIAL"/>
    <n v="11100000"/>
    <n v="2623208"/>
  </r>
  <r>
    <s v="2024"/>
    <x v="0"/>
    <x v="0"/>
    <x v="0"/>
    <x v="0"/>
    <s v="2 - Poder Ejecutivo"/>
    <s v="0220 - MINISTERIO DE ECONOMÍA, PLANIFICACIÓN Y DESARROLLO"/>
    <s v="0018 - SISTEMA ÚNICO DE BENEFICIARIOS"/>
    <x v="2"/>
    <x v="4"/>
    <x v="6"/>
    <s v="2.3 - MATERIALES Y SUMINISTROS"/>
    <s v="2.3.9 - PRODUCTOS Y ÚTILES VARIOS"/>
    <s v="N"/>
    <s v="00 - N/A"/>
    <s v="10 - FONDO GENERAL"/>
    <s v="(en blanco)"/>
    <s v="99 - MULTIPROVINCIAL"/>
    <n v="1900000"/>
    <n v="116872.20000000001"/>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40519916.670000002"/>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1865400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3489701.5300000003"/>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39500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6031593.5700000003"/>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2775510.11"/>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3686640.18"/>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51920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480394.19"/>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148841.9"/>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3131433.36"/>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529608.06000000006"/>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16212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6947605.1099999994"/>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14551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297900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196609.24"/>
  </r>
  <r>
    <s v="2024"/>
    <x v="0"/>
    <x v="0"/>
    <x v="0"/>
    <x v="0"/>
    <s v="2 - Poder Ejecutivo"/>
    <s v="0221 - MINISTERIO DE ADMINISTRACIÓN PÚBLICA"/>
    <s v="0001 - MINISTERIO DE ADMINISTRACION PUBLICA"/>
    <x v="0"/>
    <x v="0"/>
    <x v="10"/>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10"/>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01 - DISTRITO NACIONAL"/>
    <n v="71451232"/>
    <n v="10870098.34"/>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99 - MULTIPROVINCIAL"/>
    <n v="44613019"/>
    <n v="4792900"/>
  </r>
  <r>
    <s v="2024"/>
    <x v="0"/>
    <x v="0"/>
    <x v="0"/>
    <x v="0"/>
    <s v="2 - Poder Ejecutivo"/>
    <s v="0221 - MINISTERIO DE ADMINISTRACIÓN PÚBLICA"/>
    <s v="0002 - INSTITUTO NACIONAL DE ADMINISTRACION PUBLICA"/>
    <x v="2"/>
    <x v="10"/>
    <x v="39"/>
    <s v="2.1 - REMUNERACIONES Y CONTRIBUCIONES"/>
    <s v="2.1.2 - SOBRESUELDOS"/>
    <s v="N"/>
    <s v="00 - N/A"/>
    <s v="10 - FONDO GENERAL"/>
    <s v="(en blanco)"/>
    <s v="01 - DISTRITO NACIONAL"/>
    <n v="18980890"/>
    <n v="496000"/>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01 - DISTRITO NACIONAL"/>
    <n v="10158409"/>
    <n v="1632035.3199999998"/>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99 - MULTIPROVINCIAL"/>
    <n v="6439664"/>
    <n v="731783.22"/>
  </r>
  <r>
    <s v="2024"/>
    <x v="0"/>
    <x v="0"/>
    <x v="0"/>
    <x v="0"/>
    <s v="2 - Poder Ejecutivo"/>
    <s v="0221 - MINISTERIO DE ADMINISTRACIÓN PÚBLICA"/>
    <s v="0002 - INSTITUTO NACIONAL DE ADMINISTRACION PUBLICA"/>
    <x v="2"/>
    <x v="10"/>
    <x v="39"/>
    <s v="2.2 - CONTRATACIÓN DE SERVICIOS"/>
    <s v="2.2.1 - SERVICIOS BÁSICOS"/>
    <s v="N"/>
    <s v="00 - N/A"/>
    <s v="10 - FONDO GENERAL"/>
    <s v="(en blanco)"/>
    <s v="01 - DISTRITO NACIONAL"/>
    <n v="14901235"/>
    <n v="1403545.41"/>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2"/>
    <x v="10"/>
    <x v="39"/>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2"/>
    <x v="10"/>
    <x v="39"/>
    <s v="2.2 - CONTRATACIÓN DE SERVICIOS"/>
    <s v="2.2.5 - ALQUILERES Y RENTAS"/>
    <s v="N"/>
    <s v="00 - N/A"/>
    <s v="10 - FONDO GENERAL"/>
    <s v="(en blanco)"/>
    <s v="01 - DISTRITO NACIONAL"/>
    <n v="6112537"/>
    <n v="67732"/>
  </r>
  <r>
    <s v="2024"/>
    <x v="0"/>
    <x v="0"/>
    <x v="0"/>
    <x v="0"/>
    <s v="2 - Poder Ejecutivo"/>
    <s v="0221 - MINISTERIO DE ADMINISTRACIÓN PÚBLICA"/>
    <s v="0002 - INSTITUTO NACIONAL DE ADMINISTRACION PUBLICA"/>
    <x v="2"/>
    <x v="10"/>
    <x v="39"/>
    <s v="2.2 - CONTRATACIÓN DE SERVICIOS"/>
    <s v="2.2.6 - SEGUROS"/>
    <s v="N"/>
    <s v="00 - N/A"/>
    <s v="10 - FONDO GENERAL"/>
    <s v="(en blanco)"/>
    <s v="01 - DISTRITO NACIONAL"/>
    <n v="12846000"/>
    <n v="176617.3"/>
  </r>
  <r>
    <s v="2024"/>
    <x v="0"/>
    <x v="0"/>
    <x v="0"/>
    <x v="0"/>
    <s v="2 - Poder Ejecutivo"/>
    <s v="0221 - MINISTERIO DE ADMINISTRACIÓN PÚBLICA"/>
    <s v="0002 - INSTITUTO NACIONAL DE ADMINISTRACION PUBLICA"/>
    <x v="2"/>
    <x v="10"/>
    <x v="39"/>
    <s v="2.2 - CONTRATACIÓN DE SERVICIOS"/>
    <s v="2.2.7 - SERVICIOS DE CONSERVACIÓN, REPARACIONES MENORES E INSTALACIONES TEMPORALES"/>
    <s v="N"/>
    <s v="00 - N/A"/>
    <s v="10 - FONDO GENERAL"/>
    <s v="(en blanco)"/>
    <s v="01 - DISTRITO NACIONAL"/>
    <n v="12314720"/>
    <n v="408712.87"/>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01 - DISTRITO NACIONAL"/>
    <n v="754000"/>
    <n v="2261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2"/>
    <x v="10"/>
    <x v="39"/>
    <s v="2.3 - MATERIALES Y SUMINISTROS"/>
    <s v="2.3.1 - ALIMENTOS Y PRODUCTOS AGROFORESTALES"/>
    <s v="N"/>
    <s v="00 - N/A"/>
    <s v="10 - FONDO GENERAL"/>
    <s v="(en blanco)"/>
    <s v="01 - DISTRITO NACIONAL"/>
    <n v="366253"/>
    <n v="94918.76"/>
  </r>
  <r>
    <s v="2024"/>
    <x v="0"/>
    <x v="0"/>
    <x v="0"/>
    <x v="0"/>
    <s v="2 - Poder Ejecutivo"/>
    <s v="0221 - MINISTERIO DE ADMINISTRACIÓN PÚBLICA"/>
    <s v="0002 - INSTITUTO NACIONAL DE ADMINISTRACION PUBLICA"/>
    <x v="2"/>
    <x v="10"/>
    <x v="39"/>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2"/>
    <x v="10"/>
    <x v="39"/>
    <s v="2.3 - MATERIALES Y SUMINISTROS"/>
    <s v="2.3.3 - PAPEL, CARTÓN E IMPRESOS"/>
    <s v="N"/>
    <s v="00 - N/A"/>
    <s v="10 - FONDO GENERAL"/>
    <s v="(en blanco)"/>
    <s v="01 - DISTRITO NACIONAL"/>
    <n v="190000"/>
    <n v="96560.7"/>
  </r>
  <r>
    <s v="2024"/>
    <x v="0"/>
    <x v="0"/>
    <x v="0"/>
    <x v="0"/>
    <s v="2 - Poder Ejecutivo"/>
    <s v="0221 - MINISTERIO DE ADMINISTRACIÓN PÚBLICA"/>
    <s v="0002 - INSTITUTO NACIONAL DE ADMINISTRACION PUBLICA"/>
    <x v="2"/>
    <x v="10"/>
    <x v="39"/>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2"/>
    <x v="10"/>
    <x v="39"/>
    <s v="2.3 - MATERIALES Y SUMINISTROS"/>
    <s v="2.3.5 - CUERO, CAUCHO Y PLÁSTICO"/>
    <s v="N"/>
    <s v="00 - N/A"/>
    <s v="10 - FONDO GENERAL"/>
    <s v="(en blanco)"/>
    <s v="01 - DISTRITO NACIONAL"/>
    <n v="550000"/>
    <n v="39608"/>
  </r>
  <r>
    <s v="2024"/>
    <x v="0"/>
    <x v="0"/>
    <x v="0"/>
    <x v="0"/>
    <s v="2 - Poder Ejecutivo"/>
    <s v="0221 - MINISTERIO DE ADMINISTRACIÓN PÚBLICA"/>
    <s v="0002 - INSTITUTO NACIONAL DE ADMINISTRACION PUBLICA"/>
    <x v="2"/>
    <x v="10"/>
    <x v="39"/>
    <s v="2.3 - MATERIALES Y SUMINISTROS"/>
    <s v="2.3.7 - COMBUSTIBLES, LUBRICANTES, PRODUCTOS QUÍMICOS Y CONEXOS"/>
    <s v="N"/>
    <s v="00 - N/A"/>
    <s v="10 - FONDO GENERAL"/>
    <s v="(en blanco)"/>
    <s v="01 - DISTRITO NACIONAL"/>
    <n v="4604000"/>
    <n v="16790.349999999999"/>
  </r>
  <r>
    <s v="2024"/>
    <x v="0"/>
    <x v="0"/>
    <x v="0"/>
    <x v="0"/>
    <s v="2 - Poder Ejecutivo"/>
    <s v="0221 - MINISTERIO DE ADMINISTRACIÓN PÚBLICA"/>
    <s v="0002 - INSTITUTO NACIONAL DE ADMINISTRACION PUBLICA"/>
    <x v="2"/>
    <x v="10"/>
    <x v="39"/>
    <s v="2.3 - MATERIALES Y SUMINISTROS"/>
    <s v="2.3.9 - PRODUCTOS Y ÚTILES VARIOS"/>
    <s v="N"/>
    <s v="00 - N/A"/>
    <s v="10 - FONDO GENERAL"/>
    <s v="(en blanco)"/>
    <s v="01 - DISTRITO NACIONAL"/>
    <n v="938000"/>
    <n v="83229.73"/>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01 - DISTRITO NACIONAL"/>
    <n v="486783353"/>
    <n v="56346284.219999991"/>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99 - MULTIPROVINCIAL"/>
    <n v="77099496"/>
    <n v="12233609.870000001"/>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99 - MULTIPROVINCIAL"/>
    <n v="29280996"/>
    <n v="3093466.67"/>
  </r>
  <r>
    <s v="2024"/>
    <x v="0"/>
    <x v="0"/>
    <x v="0"/>
    <x v="0"/>
    <s v="2 - Poder Ejecutivo"/>
    <s v="0221 - MINISTERIO DE ADMINISTRACIÓN PÚBLICA"/>
    <s v="0003 - OFICINA GUBERNAMENTAL DE TECNOLOGIA DE LA INFORMACION Y LA COMUNICACION (OGTIC)"/>
    <x v="1"/>
    <x v="20"/>
    <x v="83"/>
    <s v="2.1 - REMUNERACIONES Y CONTRIBUCIONES"/>
    <s v="2.1.3 - DIETAS Y GASTOS DE REPRESENTACIÓN"/>
    <s v="N"/>
    <s v="00 - N/A"/>
    <s v="10 - FONDO GENERAL"/>
    <s v="(en blanco)"/>
    <s v="01 - DISTRITO NACIONAL"/>
    <n v="0"/>
    <n v="0"/>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01 - DISTRITO NACIONAL"/>
    <n v="46801200"/>
    <n v="8319729.2800000031"/>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99 - MULTIPROVINCIAL"/>
    <n v="18257628"/>
    <n v="1784009.03"/>
  </r>
  <r>
    <s v="2024"/>
    <x v="0"/>
    <x v="0"/>
    <x v="0"/>
    <x v="0"/>
    <s v="2 - Poder Ejecutivo"/>
    <s v="0221 - MINISTERIO DE ADMINISTRACIÓN PÚBLICA"/>
    <s v="0003 - OFICINA GUBERNAMENTAL DE TECNOLOGIA DE LA INFORMACION Y LA COMUNICACION (OGTIC)"/>
    <x v="1"/>
    <x v="20"/>
    <x v="83"/>
    <s v="2.2 - CONTRATACIÓN DE SERVICIOS"/>
    <s v="2.2.1 - SERVICIOS BÁSICOS"/>
    <s v="N"/>
    <s v="00 - N/A"/>
    <s v="10 - FONDO GENERAL"/>
    <s v="(en blanco)"/>
    <s v="99 - MULTIPROVINCIAL"/>
    <n v="73459339"/>
    <n v="17219349.689999998"/>
  </r>
  <r>
    <s v="2024"/>
    <x v="0"/>
    <x v="0"/>
    <x v="0"/>
    <x v="0"/>
    <s v="2 - Poder Ejecutivo"/>
    <s v="0221 - MINISTERIO DE ADMINISTRACIÓN PÚBLICA"/>
    <s v="0003 - OFICINA GUBERNAMENTAL DE TECNOLOGIA DE LA INFORMACION Y LA COMUNICACION (OGTIC)"/>
    <x v="1"/>
    <x v="20"/>
    <x v="83"/>
    <s v="2.2 - CONTRATACIÓN DE SERVICIOS"/>
    <s v="2.2.2 - PUBLICIDAD, IMPRESIÓN Y ENCUADERNACIÓN"/>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3 - VIÁTICOS"/>
    <s v="N"/>
    <s v="00 - N/A"/>
    <s v="10 - FONDO GENERAL"/>
    <s v="(en blanco)"/>
    <s v="01 - DISTRITO NACIONAL"/>
    <n v="0"/>
    <n v="164291.66"/>
  </r>
  <r>
    <s v="2024"/>
    <x v="0"/>
    <x v="0"/>
    <x v="0"/>
    <x v="0"/>
    <s v="2 - Poder Ejecutivo"/>
    <s v="0221 - MINISTERIO DE ADMINISTRACIÓN PÚBLICA"/>
    <s v="0003 - OFICINA GUBERNAMENTAL DE TECNOLOGIA DE LA INFORMACION Y LA COMUNICACION (OGTIC)"/>
    <x v="1"/>
    <x v="20"/>
    <x v="83"/>
    <s v="2.2 - CONTRATACIÓN DE SERVICIOS"/>
    <s v="2.2.3 - VIÁTICOS"/>
    <s v="N"/>
    <s v="00 - N/A"/>
    <s v="10 - FONDO GENERAL"/>
    <s v="(en blanco)"/>
    <s v="99 - MULTIPROVINCIAL"/>
    <n v="0"/>
    <n v="5850"/>
  </r>
  <r>
    <s v="2024"/>
    <x v="0"/>
    <x v="0"/>
    <x v="0"/>
    <x v="0"/>
    <s v="2 - Poder Ejecutivo"/>
    <s v="0221 - MINISTERIO DE ADMINISTRACIÓN PÚBLICA"/>
    <s v="0003 - OFICINA GUBERNAMENTAL DE TECNOLOGIA DE LA INFORMACION Y LA COMUNICACION (OGTIC)"/>
    <x v="1"/>
    <x v="20"/>
    <x v="83"/>
    <s v="2.2 - CONTRATACIÓN DE SERVICIOS"/>
    <s v="2.2.4 - TRANSPORTE Y ALMACENAJE"/>
    <s v="N"/>
    <s v="00 - N/A"/>
    <s v="10 - FONDO GENERAL"/>
    <s v="(en blanco)"/>
    <s v="99 - MULTIPROVINCIAL"/>
    <n v="0"/>
    <n v="2700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01 - DISTRITO NACIONAL"/>
    <n v="125900000"/>
    <n v="10720885.1"/>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99 - MULTIPROVINCIAL"/>
    <n v="225816780"/>
    <n v="34679007.060000002"/>
  </r>
  <r>
    <s v="2024"/>
    <x v="0"/>
    <x v="0"/>
    <x v="0"/>
    <x v="0"/>
    <s v="2 - Poder Ejecutivo"/>
    <s v="0221 - MINISTERIO DE ADMINISTRACIÓN PÚBLICA"/>
    <s v="0003 - OFICINA GUBERNAMENTAL DE TECNOLOGIA DE LA INFORMACION Y LA COMUNICACION (OGTIC)"/>
    <x v="1"/>
    <x v="20"/>
    <x v="83"/>
    <s v="2.2 - CONTRATACIÓN DE SERVICIOS"/>
    <s v="2.2.6 - SEGUROS"/>
    <s v="N"/>
    <s v="00 - N/A"/>
    <s v="10 - FONDO GENERAL"/>
    <s v="(en blanco)"/>
    <s v="99 - MULTIPROVINCIAL"/>
    <n v="0"/>
    <n v="460655.63999999996"/>
  </r>
  <r>
    <s v="2024"/>
    <x v="0"/>
    <x v="0"/>
    <x v="0"/>
    <x v="0"/>
    <s v="2 - Poder Ejecutivo"/>
    <s v="0221 - MINISTERIO DE ADMINISTRACIÓN PÚBLICA"/>
    <s v="0003 - OFICINA GUBERNAMENTAL DE TECNOLOGIA DE LA INFORMACION Y LA COMUNICACION (OGTIC)"/>
    <x v="1"/>
    <x v="20"/>
    <x v="83"/>
    <s v="2.2 - CONTRATACIÓN DE SERVICIOS"/>
    <s v="2.2.7 - SERVICIOS DE CONSERVACIÓN, REPARACIONES MENORES E INSTALACIONES TEMPORALES"/>
    <s v="N"/>
    <s v="00 - N/A"/>
    <s v="10 - FONDO GENERAL"/>
    <s v="(en blanco)"/>
    <s v="99 - MULTIPROVINCIAL"/>
    <n v="0"/>
    <n v="265110.59999999998"/>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99 - MULTIPROVINCIAL"/>
    <n v="0"/>
    <n v="4192634.91"/>
  </r>
  <r>
    <s v="2024"/>
    <x v="0"/>
    <x v="0"/>
    <x v="0"/>
    <x v="0"/>
    <s v="2 - Poder Ejecutivo"/>
    <s v="0221 - MINISTERIO DE ADMINISTRACIÓN PÚBLICA"/>
    <s v="0003 - OFICINA GUBERNAMENTAL DE TECNOLOGIA DE LA INFORMACION Y LA COMUNICACION (OGTIC)"/>
    <x v="1"/>
    <x v="20"/>
    <x v="83"/>
    <s v="2.2 - CONTRATACIÓN DE SERVICIOS"/>
    <s v="2.2.9 - OTRAS CONTRATACIONES DE SERVICIOS"/>
    <s v="N"/>
    <s v="00 - N/A"/>
    <s v="10 - FONDO GENERAL"/>
    <s v="(en blanco)"/>
    <s v="99 - MULTIPROVINCIAL"/>
    <n v="0"/>
    <n v="424375.19999999995"/>
  </r>
  <r>
    <s v="2024"/>
    <x v="0"/>
    <x v="0"/>
    <x v="0"/>
    <x v="0"/>
    <s v="2 - Poder Ejecutivo"/>
    <s v="0221 - MINISTERIO DE ADMINISTRACIÓN PÚBLICA"/>
    <s v="0003 - OFICINA GUBERNAMENTAL DE TECNOLOGIA DE LA INFORMACION Y LA COMUNICACION (OGTIC)"/>
    <x v="1"/>
    <x v="20"/>
    <x v="83"/>
    <s v="2.3 - MATERIALES Y SUMINISTROS"/>
    <s v="2.3.1 - ALIMENTOS Y PRODUCTOS AGROFORESTALES"/>
    <s v="N"/>
    <s v="00 - N/A"/>
    <s v="10 - FONDO GENERAL"/>
    <s v="(en blanco)"/>
    <s v="99 - MULTIPROVINCIAL"/>
    <n v="0"/>
    <n v="96120"/>
  </r>
  <r>
    <s v="2024"/>
    <x v="0"/>
    <x v="0"/>
    <x v="0"/>
    <x v="0"/>
    <s v="2 - Poder Ejecutivo"/>
    <s v="0221 - MINISTERIO DE ADMINISTRACIÓN PÚBLICA"/>
    <s v="0003 - OFICINA GUBERNAMENTAL DE TECNOLOGIA DE LA INFORMACION Y LA COMUNICACION (OGTIC)"/>
    <x v="1"/>
    <x v="20"/>
    <x v="83"/>
    <s v="2.3 - MATERIALES Y SUMINISTROS"/>
    <s v="2.3.2 - TEXTILES Y VESTUARI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3 - PAPEL, CARTÓN E IMPRES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5 - CUERO, CAUCHO Y PLÁSTICO"/>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6 - PRODUCTOS DE MINERALES, METÁLICOS Y NO METÁLIC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99 - MULTIPROVINCIAL"/>
    <n v="10200000"/>
    <n v="0"/>
  </r>
  <r>
    <s v="2024"/>
    <x v="0"/>
    <x v="0"/>
    <x v="0"/>
    <x v="0"/>
    <s v="2 - Poder Ejecutivo"/>
    <s v="0221 - MINISTERIO DE ADMINISTRACIÓN PÚBLICA"/>
    <s v="0003 - OFICINA GUBERNAMENTAL DE TECNOLOGIA DE LA INFORMACION Y LA COMUNICACION (OGTIC)"/>
    <x v="1"/>
    <x v="20"/>
    <x v="83"/>
    <s v="2.3 - MATERIALES Y SUMINISTROS"/>
    <s v="2.3.9 - PRODUCTOS Y ÚTILES VARIOS"/>
    <s v="N"/>
    <s v="00 - N/A"/>
    <s v="10 - FONDO GENERAL"/>
    <s v="(en blanco)"/>
    <s v="99 - MULTIPROVINCIAL"/>
    <n v="0"/>
    <n v="141128"/>
  </r>
  <r>
    <s v="2024"/>
    <x v="0"/>
    <x v="0"/>
    <x v="0"/>
    <x v="0"/>
    <s v="2 - Poder Ejecutivo"/>
    <s v="0222 - MINISTERIO DE ENERGIA Y MINAS"/>
    <s v="0001 - MINISTERIO DE ENERGIA Y MINAS"/>
    <x v="0"/>
    <x v="0"/>
    <x v="10"/>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10"/>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10"/>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10"/>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10"/>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10"/>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10"/>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10"/>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1"/>
    <x v="16"/>
    <x v="63"/>
    <s v="2.1 - REMUNERACIONES Y CONTRIBUCIONES"/>
    <s v="2.1.1 - REMUNERACIONES"/>
    <s v="N"/>
    <s v="00 - N/A"/>
    <s v="10 - FONDO GENERAL"/>
    <s v="(en blanco)"/>
    <s v="99 - MULTIPROVINCIAL"/>
    <n v="14212008"/>
    <n v="1415000"/>
  </r>
  <r>
    <s v="2024"/>
    <x v="0"/>
    <x v="0"/>
    <x v="0"/>
    <x v="0"/>
    <s v="2 - Poder Ejecutivo"/>
    <s v="0222 - MINISTERIO DE ENERGIA Y MINAS"/>
    <s v="0001 - MINISTERIO DE ENERGIA Y MINAS"/>
    <x v="1"/>
    <x v="16"/>
    <x v="63"/>
    <s v="2.1 - REMUNERACIONES Y CONTRIBUCIONES"/>
    <s v="2.1.5 - CONTRIBUCIONES A LA SEGURIDAD SOCIAL"/>
    <s v="N"/>
    <s v="00 - N/A"/>
    <s v="10 - FONDO GENERAL"/>
    <s v="(en blanco)"/>
    <s v="99 - MULTIPROVINCIAL"/>
    <n v="1995116"/>
    <n v="195057.97999999998"/>
  </r>
  <r>
    <s v="2024"/>
    <x v="0"/>
    <x v="0"/>
    <x v="0"/>
    <x v="0"/>
    <s v="2 - Poder Ejecutivo"/>
    <s v="0222 - MINISTERIO DE ENERGIA Y MINAS"/>
    <s v="0001 - MINISTERIO DE ENERGIA Y MINAS"/>
    <x v="1"/>
    <x v="16"/>
    <x v="63"/>
    <s v="2.2 - CONTRATACIÓN DE SERVICIOS"/>
    <s v="2.2.3 - VIÁTICOS"/>
    <s v="N"/>
    <s v="00 - N/A"/>
    <s v="10 - FONDO GENERAL"/>
    <s v="(en blanco)"/>
    <s v="99 - MULTIPROVINCIAL"/>
    <n v="0"/>
    <n v="0"/>
  </r>
  <r>
    <s v="2024"/>
    <x v="0"/>
    <x v="0"/>
    <x v="0"/>
    <x v="0"/>
    <s v="2 - Poder Ejecutivo"/>
    <s v="0222 - MINISTERIO DE ENERGIA Y MINAS"/>
    <s v="0001 - MINISTERIO DE ENERGIA Y MINAS"/>
    <x v="1"/>
    <x v="16"/>
    <x v="63"/>
    <s v="2.2 - CONTRATACIÓN DE SERVICIOS"/>
    <s v="2.2.5 - ALQUILERES Y RENTAS"/>
    <s v="N"/>
    <s v="00 - N/A"/>
    <s v="10 - FONDO GENERAL"/>
    <s v="(en blanco)"/>
    <s v="99 - MULTIPROVINCIAL"/>
    <n v="0"/>
    <n v="0"/>
  </r>
  <r>
    <s v="2024"/>
    <x v="0"/>
    <x v="0"/>
    <x v="0"/>
    <x v="0"/>
    <s v="2 - Poder Ejecutivo"/>
    <s v="0222 - MINISTERIO DE ENERGIA Y MINAS"/>
    <s v="0001 - MINISTERIO DE ENERGIA Y MINAS"/>
    <x v="1"/>
    <x v="16"/>
    <x v="63"/>
    <s v="2.2 - CONTRATACIÓN DE SERVICIOS"/>
    <s v="2.2.8 - OTROS SERVICIOS NO INCLUIDOS EN CONCEPTOS ANTERIORES"/>
    <s v="N"/>
    <s v="00 - N/A"/>
    <s v="10 - FONDO GENERAL"/>
    <s v="(en blanco)"/>
    <s v="99 - MULTIPROVINCIAL"/>
    <n v="0"/>
    <n v="0"/>
  </r>
  <r>
    <s v="2024"/>
    <x v="0"/>
    <x v="0"/>
    <x v="0"/>
    <x v="0"/>
    <s v="2 - Poder Ejecutivo"/>
    <s v="0222 - MINISTERIO DE ENERGIA Y MINAS"/>
    <s v="0001 - MINISTERIO DE ENERGIA Y MINAS"/>
    <x v="1"/>
    <x v="16"/>
    <x v="63"/>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1"/>
    <x v="16"/>
    <x v="63"/>
    <s v="2.3 - MATERIALES Y SUMINISTROS"/>
    <s v="2.3.1 - ALIMENTOS Y PRODUCTOS AGROFORESTALES"/>
    <s v="N"/>
    <s v="00 - N/A"/>
    <s v="10 - FONDO GENERAL"/>
    <s v="(en blanco)"/>
    <s v="99 - MULTIPROVINCIAL"/>
    <n v="0"/>
    <n v="0"/>
  </r>
  <r>
    <s v="2024"/>
    <x v="0"/>
    <x v="0"/>
    <x v="0"/>
    <x v="0"/>
    <s v="2 - Poder Ejecutivo"/>
    <s v="0222 - MINISTERIO DE ENERGIA Y MINAS"/>
    <s v="0001 - MINISTERIO DE ENERGIA Y MINAS"/>
    <x v="1"/>
    <x v="16"/>
    <x v="63"/>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1"/>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1"/>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1"/>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1"/>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1"/>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1"/>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1"/>
    <x v="16"/>
    <x v="84"/>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1"/>
    <x v="16"/>
    <x v="85"/>
    <s v="2.1 - REMUNERACIONES Y CONTRIBUCIONES"/>
    <s v="2.1.1 - REMUNERACIONES"/>
    <s v="N"/>
    <s v="00 - N/A"/>
    <s v="10 - FONDO GENERAL"/>
    <s v="(en blanco)"/>
    <s v="99 - MULTIPROVINCIAL"/>
    <n v="784991622"/>
    <n v="113098173.98999999"/>
  </r>
  <r>
    <s v="2024"/>
    <x v="0"/>
    <x v="0"/>
    <x v="0"/>
    <x v="0"/>
    <s v="2 - Poder Ejecutivo"/>
    <s v="0222 - MINISTERIO DE ENERGIA Y MINAS"/>
    <s v="0001 - MINISTERIO DE ENERGIA Y MINAS"/>
    <x v="1"/>
    <x v="16"/>
    <x v="85"/>
    <s v="2.1 - REMUNERACIONES Y CONTRIBUCIONES"/>
    <s v="2.1.2 - SOBRESUELDOS"/>
    <s v="N"/>
    <s v="00 - N/A"/>
    <s v="10 - FONDO GENERAL"/>
    <s v="(en blanco)"/>
    <s v="99 - MULTIPROVINCIAL"/>
    <n v="171750640"/>
    <n v="6575400"/>
  </r>
  <r>
    <s v="2024"/>
    <x v="0"/>
    <x v="0"/>
    <x v="0"/>
    <x v="0"/>
    <s v="2 - Poder Ejecutivo"/>
    <s v="0222 - MINISTERIO DE ENERGIA Y MINAS"/>
    <s v="0001 - MINISTERIO DE ENERGIA Y MINAS"/>
    <x v="1"/>
    <x v="16"/>
    <x v="85"/>
    <s v="2.1 - REMUNERACIONES Y CONTRIBUCIONES"/>
    <s v="2.1.4 - GRATIFICACIONES Y BONIFICACIONES"/>
    <s v="N"/>
    <s v="00 - N/A"/>
    <s v="10 - FONDO GENERAL"/>
    <s v="(en blanco)"/>
    <s v="99 - MULTIPROVINCIAL"/>
    <n v="0"/>
    <n v="0"/>
  </r>
  <r>
    <s v="2024"/>
    <x v="0"/>
    <x v="0"/>
    <x v="0"/>
    <x v="0"/>
    <s v="2 - Poder Ejecutivo"/>
    <s v="0222 - MINISTERIO DE ENERGIA Y MINAS"/>
    <s v="0001 - MINISTERIO DE ENERGIA Y MINAS"/>
    <x v="1"/>
    <x v="16"/>
    <x v="85"/>
    <s v="2.1 - REMUNERACIONES Y CONTRIBUCIONES"/>
    <s v="2.1.5 - CONTRIBUCIONES A LA SEGURIDAD SOCIAL"/>
    <s v="N"/>
    <s v="00 - N/A"/>
    <s v="10 - FONDO GENERAL"/>
    <s v="(en blanco)"/>
    <s v="99 - MULTIPROVINCIAL"/>
    <n v="102823553"/>
    <n v="16878458.719999999"/>
  </r>
  <r>
    <s v="2024"/>
    <x v="0"/>
    <x v="0"/>
    <x v="0"/>
    <x v="0"/>
    <s v="2 - Poder Ejecutivo"/>
    <s v="0222 - MINISTERIO DE ENERGIA Y MINAS"/>
    <s v="0001 - MINISTERIO DE ENERGIA Y MINAS"/>
    <x v="1"/>
    <x v="16"/>
    <x v="85"/>
    <s v="2.2 - CONTRATACIÓN DE SERVICIOS"/>
    <s v="2.2.1 - SERVICIOS BÁSICOS"/>
    <s v="N"/>
    <s v="00 - N/A"/>
    <s v="10 - FONDO GENERAL"/>
    <s v="(en blanco)"/>
    <s v="99 - MULTIPROVINCIAL"/>
    <n v="43428145"/>
    <n v="5361457.75"/>
  </r>
  <r>
    <s v="2024"/>
    <x v="0"/>
    <x v="0"/>
    <x v="0"/>
    <x v="0"/>
    <s v="2 - Poder Ejecutivo"/>
    <s v="0222 - MINISTERIO DE ENERGIA Y MINAS"/>
    <s v="0001 - MINISTERIO DE ENERGIA Y MINAS"/>
    <x v="1"/>
    <x v="16"/>
    <x v="85"/>
    <s v="2.2 - CONTRATACIÓN DE SERVICIOS"/>
    <s v="2.2.2 - PUBLICIDAD, IMPRESIÓN Y ENCUADERNACIÓN"/>
    <s v="N"/>
    <s v="00 - N/A"/>
    <s v="10 - FONDO GENERAL"/>
    <s v="(en blanco)"/>
    <s v="99 - MULTIPROVINCIAL"/>
    <n v="54687690"/>
    <n v="417630"/>
  </r>
  <r>
    <s v="2024"/>
    <x v="0"/>
    <x v="0"/>
    <x v="0"/>
    <x v="0"/>
    <s v="2 - Poder Ejecutivo"/>
    <s v="0222 - MINISTERIO DE ENERGIA Y MINAS"/>
    <s v="0001 - MINISTERIO DE ENERGIA Y MINAS"/>
    <x v="1"/>
    <x v="16"/>
    <x v="85"/>
    <s v="2.2 - CONTRATACIÓN DE SERVICIOS"/>
    <s v="2.2.3 - VIÁTICOS"/>
    <s v="N"/>
    <s v="00 - N/A"/>
    <s v="10 - FONDO GENERAL"/>
    <s v="(en blanco)"/>
    <s v="99 - MULTIPROVINCIAL"/>
    <n v="53610150"/>
    <n v="4867229.78"/>
  </r>
  <r>
    <s v="2024"/>
    <x v="0"/>
    <x v="0"/>
    <x v="0"/>
    <x v="0"/>
    <s v="2 - Poder Ejecutivo"/>
    <s v="0222 - MINISTERIO DE ENERGIA Y MINAS"/>
    <s v="0001 - MINISTERIO DE ENERGIA Y MINAS"/>
    <x v="1"/>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1"/>
    <x v="16"/>
    <x v="85"/>
    <s v="2.2 - CONTRATACIÓN DE SERVICIOS"/>
    <s v="2.2.5 - ALQUILERES Y RENTAS"/>
    <s v="N"/>
    <s v="00 - N/A"/>
    <s v="10 - FONDO GENERAL"/>
    <s v="(en blanco)"/>
    <s v="99 - MULTIPROVINCIAL"/>
    <n v="55616461"/>
    <n v="11942888.98"/>
  </r>
  <r>
    <s v="2024"/>
    <x v="0"/>
    <x v="0"/>
    <x v="0"/>
    <x v="0"/>
    <s v="2 - Poder Ejecutivo"/>
    <s v="0222 - MINISTERIO DE ENERGIA Y MINAS"/>
    <s v="0001 - MINISTERIO DE ENERGIA Y MINAS"/>
    <x v="1"/>
    <x v="16"/>
    <x v="85"/>
    <s v="2.2 - CONTRATACIÓN DE SERVICIOS"/>
    <s v="2.2.5 - ALQUILERES Y RENTAS"/>
    <s v="N"/>
    <s v="00 - N/A"/>
    <s v="20 - FONDOS CON DESTINO ESPECÍFICO"/>
    <s v="(en blanco)"/>
    <s v="99 - MULTIPROVINCIAL"/>
    <n v="0"/>
    <n v="0"/>
  </r>
  <r>
    <s v="2024"/>
    <x v="0"/>
    <x v="0"/>
    <x v="0"/>
    <x v="0"/>
    <s v="2 - Poder Ejecutivo"/>
    <s v="0222 - MINISTERIO DE ENERGIA Y MINAS"/>
    <s v="0001 - MINISTERIO DE ENERGIA Y MINAS"/>
    <x v="1"/>
    <x v="16"/>
    <x v="85"/>
    <s v="2.2 - CONTRATACIÓN DE SERVICIOS"/>
    <s v="2.2.6 - SEGUROS"/>
    <s v="N"/>
    <s v="00 - N/A"/>
    <s v="10 - FONDO GENERAL"/>
    <s v="(en blanco)"/>
    <s v="99 - MULTIPROVINCIAL"/>
    <n v="44325265"/>
    <n v="8750277.3800000027"/>
  </r>
  <r>
    <s v="2024"/>
    <x v="0"/>
    <x v="0"/>
    <x v="0"/>
    <x v="0"/>
    <s v="2 - Poder Ejecutivo"/>
    <s v="0222 - MINISTERIO DE ENERGIA Y MINAS"/>
    <s v="0001 - MINISTERIO DE ENERGIA Y MINAS"/>
    <x v="1"/>
    <x v="16"/>
    <x v="85"/>
    <s v="2.2 - CONTRATACIÓN DE SERVICIOS"/>
    <s v="2.2.7 - SERVICIOS DE CONSERVACIÓN, REPARACIONES MENORES E INSTALACIONES TEMPORALES"/>
    <s v="N"/>
    <s v="00 - N/A"/>
    <s v="10 - FONDO GENERAL"/>
    <s v="(en blanco)"/>
    <s v="99 - MULTIPROVINCIAL"/>
    <n v="23876896"/>
    <n v="346315.71"/>
  </r>
  <r>
    <s v="2024"/>
    <x v="0"/>
    <x v="0"/>
    <x v="0"/>
    <x v="0"/>
    <s v="2 - Poder Ejecutivo"/>
    <s v="0222 - MINISTERIO DE ENERGIA Y MINAS"/>
    <s v="0001 - MINISTERIO DE ENERGIA Y MINAS"/>
    <x v="1"/>
    <x v="16"/>
    <x v="85"/>
    <s v="2.2 - CONTRATACIÓN DE SERVICIOS"/>
    <s v="2.2.8 - OTROS SERVICIOS NO INCLUIDOS EN CONCEPTOS ANTERIORES"/>
    <s v="N"/>
    <s v="00 - N/A"/>
    <s v="10 - FONDO GENERAL"/>
    <s v="(en blanco)"/>
    <s v="99 - MULTIPROVINCIAL"/>
    <n v="169457296"/>
    <n v="11628858.07"/>
  </r>
  <r>
    <s v="2024"/>
    <x v="0"/>
    <x v="0"/>
    <x v="0"/>
    <x v="0"/>
    <s v="2 - Poder Ejecutivo"/>
    <s v="0222 - MINISTERIO DE ENERGIA Y MINAS"/>
    <s v="0001 - MINISTERIO DE ENERGIA Y MINAS"/>
    <x v="1"/>
    <x v="16"/>
    <x v="85"/>
    <s v="2.2 - CONTRATACIÓN DE SERVICIOS"/>
    <s v="2.2.9 - OTRAS CONTRATACIONES DE SERVICIOS"/>
    <s v="N"/>
    <s v="00 - N/A"/>
    <s v="10 - FONDO GENERAL"/>
    <s v="(en blanco)"/>
    <s v="99 - MULTIPROVINCIAL"/>
    <n v="120114559"/>
    <n v="1195192.5"/>
  </r>
  <r>
    <s v="2024"/>
    <x v="0"/>
    <x v="0"/>
    <x v="0"/>
    <x v="0"/>
    <s v="2 - Poder Ejecutivo"/>
    <s v="0222 - MINISTERIO DE ENERGIA Y MINAS"/>
    <s v="0001 - MINISTERIO DE ENERGIA Y MINAS"/>
    <x v="1"/>
    <x v="16"/>
    <x v="85"/>
    <s v="2.3 - MATERIALES Y SUMINISTROS"/>
    <s v="2.3.1 - ALIMENTOS Y PRODUCTOS AGROFORESTALES"/>
    <s v="N"/>
    <s v="00 - N/A"/>
    <s v="10 - FONDO GENERAL"/>
    <s v="(en blanco)"/>
    <s v="99 - MULTIPROVINCIAL"/>
    <n v="11030359"/>
    <n v="294120"/>
  </r>
  <r>
    <s v="2024"/>
    <x v="0"/>
    <x v="0"/>
    <x v="0"/>
    <x v="0"/>
    <s v="2 - Poder Ejecutivo"/>
    <s v="0222 - MINISTERIO DE ENERGIA Y MINAS"/>
    <s v="0001 - MINISTERIO DE ENERGIA Y MINAS"/>
    <x v="1"/>
    <x v="16"/>
    <x v="85"/>
    <s v="2.3 - MATERIALES Y SUMINISTROS"/>
    <s v="2.3.1 - ALIMENTOS Y PRODUCTOS AGROFORESTALES"/>
    <s v="N"/>
    <s v="00 - N/A"/>
    <s v="20 - FONDOS CON DESTINO ESPECÍFICO"/>
    <s v="(en blanco)"/>
    <s v="99 - MULTIPROVINCIAL"/>
    <n v="0"/>
    <n v="0"/>
  </r>
  <r>
    <s v="2024"/>
    <x v="0"/>
    <x v="0"/>
    <x v="0"/>
    <x v="0"/>
    <s v="2 - Poder Ejecutivo"/>
    <s v="0222 - MINISTERIO DE ENERGIA Y MINAS"/>
    <s v="0001 - MINISTERIO DE ENERGIA Y MINAS"/>
    <x v="1"/>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1"/>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1"/>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1"/>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1"/>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1"/>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7 - COMBUSTIBLES, LUBRICANTES, PRODUCTOS QUÍMICOS Y CONEXOS"/>
    <s v="N"/>
    <s v="00 - N/A"/>
    <s v="10 - FONDO GENERAL"/>
    <s v="(en blanco)"/>
    <s v="99 - MULTIPROVINCIAL"/>
    <n v="36570563"/>
    <n v="3453698.33"/>
  </r>
  <r>
    <s v="2024"/>
    <x v="0"/>
    <x v="0"/>
    <x v="0"/>
    <x v="0"/>
    <s v="2 - Poder Ejecutivo"/>
    <s v="0222 - MINISTERIO DE ENERGIA Y MINAS"/>
    <s v="0001 - MINISTERIO DE ENERGIA Y MINAS"/>
    <x v="1"/>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9 - PRODUCTOS Y ÚTILES VARIOS"/>
    <s v="N"/>
    <s v="00 - N/A"/>
    <s v="10 - FONDO GENERAL"/>
    <s v="(en blanco)"/>
    <s v="99 - MULTIPROVINCIAL"/>
    <n v="105876736"/>
    <n v="760392"/>
  </r>
  <r>
    <s v="2024"/>
    <x v="0"/>
    <x v="0"/>
    <x v="0"/>
    <x v="0"/>
    <s v="2 - Poder Ejecutivo"/>
    <s v="0222 - MINISTERIO DE ENERGIA Y MINAS"/>
    <s v="0001 - MINISTERIO DE ENERGIA Y MINAS"/>
    <x v="1"/>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1"/>
    <x v="18"/>
    <x v="69"/>
    <s v="2.1 - REMUNERACIONES Y CONTRIBUCIONES"/>
    <s v="2.1.1 - REMUNERACIONES"/>
    <s v="N"/>
    <s v="00 - N/A"/>
    <s v="10 - FONDO GENERAL"/>
    <s v="(en blanco)"/>
    <s v="99 - MULTIPROVINCIAL"/>
    <n v="65366400"/>
    <n v="7054000"/>
  </r>
  <r>
    <s v="2024"/>
    <x v="0"/>
    <x v="0"/>
    <x v="0"/>
    <x v="0"/>
    <s v="2 - Poder Ejecutivo"/>
    <s v="0222 - MINISTERIO DE ENERGIA Y MINAS"/>
    <s v="0001 - MINISTERIO DE ENERGIA Y MINAS"/>
    <x v="1"/>
    <x v="18"/>
    <x v="69"/>
    <s v="2.1 - REMUNERACIONES Y CONTRIBUCIONES"/>
    <s v="2.1.5 - CONTRIBUCIONES A LA SEGURIDAD SOCIAL"/>
    <s v="N"/>
    <s v="00 - N/A"/>
    <s v="10 - FONDO GENERAL"/>
    <s v="(en blanco)"/>
    <s v="99 - MULTIPROVINCIAL"/>
    <n v="9699869"/>
    <n v="1048447.28"/>
  </r>
  <r>
    <s v="2024"/>
    <x v="0"/>
    <x v="0"/>
    <x v="0"/>
    <x v="0"/>
    <s v="2 - Poder Ejecutivo"/>
    <s v="0222 - MINISTERIO DE ENERGIA Y MINAS"/>
    <s v="0001 - MINISTERIO DE ENERGIA Y MINAS"/>
    <x v="1"/>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1"/>
    <x v="18"/>
    <x v="69"/>
    <s v="2.2 - CONTRATACIÓN DE SERVICIOS"/>
    <s v="2.2.3 - VIÁTICOS"/>
    <s v="N"/>
    <s v="00 - N/A"/>
    <s v="10 - FONDO GENERAL"/>
    <s v="(en blanco)"/>
    <s v="99 - MULTIPROVINCIAL"/>
    <n v="1157800"/>
    <n v="275750"/>
  </r>
  <r>
    <s v="2024"/>
    <x v="0"/>
    <x v="0"/>
    <x v="0"/>
    <x v="0"/>
    <s v="2 - Poder Ejecutivo"/>
    <s v="0222 - MINISTERIO DE ENERGIA Y MINAS"/>
    <s v="0001 - MINISTERIO DE ENERGIA Y MINAS"/>
    <x v="1"/>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1"/>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1"/>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1"/>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1"/>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1"/>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1"/>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1"/>
    <x v="18"/>
    <x v="69"/>
    <s v="2.3 - MATERIALES Y SUMINISTROS"/>
    <s v="2.3.4 - PRODUCTOS FARMACÉUTICOS"/>
    <s v="N"/>
    <s v="00 - N/A"/>
    <s v="10 - FONDO GENERAL"/>
    <s v="(en blanco)"/>
    <s v="99 - MULTIPROVINCIAL"/>
    <n v="0"/>
    <n v="0"/>
  </r>
  <r>
    <s v="2024"/>
    <x v="0"/>
    <x v="0"/>
    <x v="0"/>
    <x v="0"/>
    <s v="2 - Poder Ejecutivo"/>
    <s v="0222 - MINISTERIO DE ENERGIA Y MINAS"/>
    <s v="0001 - MINISTERIO DE ENERGIA Y MINAS"/>
    <x v="1"/>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1"/>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1"/>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3"/>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3"/>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3"/>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3"/>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3"/>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3"/>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3"/>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3"/>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3"/>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3"/>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3"/>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3"/>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1"/>
    <x v="18"/>
    <x v="69"/>
    <s v="2.1 - REMUNERACIONES Y CONTRIBUCIONES"/>
    <s v="2.1.1 - REMUNERACIONES"/>
    <s v="N"/>
    <s v="00 - N/A"/>
    <s v="10 - FONDO GENERAL"/>
    <s v="(en blanco)"/>
    <s v="99 - MULTIPROVINCIAL"/>
    <n v="115452882"/>
    <n v="17747823.379999995"/>
  </r>
  <r>
    <s v="2024"/>
    <x v="0"/>
    <x v="0"/>
    <x v="0"/>
    <x v="0"/>
    <s v="2 - Poder Ejecutivo"/>
    <s v="0222 - MINISTERIO DE ENERGIA Y MINAS"/>
    <s v="0002 - DIRECCION GENERAL DE MINERIA"/>
    <x v="1"/>
    <x v="18"/>
    <x v="69"/>
    <s v="2.1 - REMUNERACIONES Y CONTRIBUCIONES"/>
    <s v="2.1.2 - SOBRESUELDOS"/>
    <s v="N"/>
    <s v="00 - N/A"/>
    <s v="10 - FONDO GENERAL"/>
    <s v="(en blanco)"/>
    <s v="99 - MULTIPROVINCIAL"/>
    <n v="19848043"/>
    <n v="184000"/>
  </r>
  <r>
    <s v="2024"/>
    <x v="0"/>
    <x v="0"/>
    <x v="0"/>
    <x v="0"/>
    <s v="2 - Poder Ejecutivo"/>
    <s v="0222 - MINISTERIO DE ENERGIA Y MINAS"/>
    <s v="0002 - DIRECCION GENERAL DE MINERIA"/>
    <x v="1"/>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1"/>
    <x v="18"/>
    <x v="69"/>
    <s v="2.1 - REMUNERACIONES Y CONTRIBUCIONES"/>
    <s v="2.1.5 - CONTRIBUCIONES A LA SEGURIDAD SOCIAL"/>
    <s v="N"/>
    <s v="00 - N/A"/>
    <s v="10 - FONDO GENERAL"/>
    <s v="(en blanco)"/>
    <s v="99 - MULTIPROVINCIAL"/>
    <n v="16086132"/>
    <n v="2682384.17"/>
  </r>
  <r>
    <s v="2024"/>
    <x v="0"/>
    <x v="0"/>
    <x v="0"/>
    <x v="0"/>
    <s v="2 - Poder Ejecutivo"/>
    <s v="0222 - MINISTERIO DE ENERGIA Y MINAS"/>
    <s v="0002 - DIRECCION GENERAL DE MINERIA"/>
    <x v="1"/>
    <x v="18"/>
    <x v="69"/>
    <s v="2.2 - CONTRATACIÓN DE SERVICIOS"/>
    <s v="2.2.1 - SERVICIOS BÁSICOS"/>
    <s v="N"/>
    <s v="00 - N/A"/>
    <s v="10 - FONDO GENERAL"/>
    <s v="(en blanco)"/>
    <s v="99 - MULTIPROVINCIAL"/>
    <n v="3186568"/>
    <n v="299441.96000000002"/>
  </r>
  <r>
    <s v="2024"/>
    <x v="0"/>
    <x v="0"/>
    <x v="0"/>
    <x v="0"/>
    <s v="2 - Poder Ejecutivo"/>
    <s v="0222 - MINISTERIO DE ENERGIA Y MINAS"/>
    <s v="0002 - DIRECCION GENERAL DE MINERIA"/>
    <x v="1"/>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1"/>
    <x v="18"/>
    <x v="69"/>
    <s v="2.2 - CONTRATACIÓN DE SERVICIOS"/>
    <s v="2.2.3 - VIÁTICOS"/>
    <s v="N"/>
    <s v="00 - N/A"/>
    <s v="10 - FONDO GENERAL"/>
    <s v="(en blanco)"/>
    <s v="99 - MULTIPROVINCIAL"/>
    <n v="3500000"/>
    <n v="440142.8"/>
  </r>
  <r>
    <s v="2024"/>
    <x v="0"/>
    <x v="0"/>
    <x v="0"/>
    <x v="0"/>
    <s v="2 - Poder Ejecutivo"/>
    <s v="0222 - MINISTERIO DE ENERGIA Y MINAS"/>
    <s v="0002 - DIRECCION GENERAL DE MINERIA"/>
    <x v="1"/>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1"/>
    <x v="18"/>
    <x v="69"/>
    <s v="2.2 - CONTRATACIÓN DE SERVICIOS"/>
    <s v="2.2.4 - TRANSPORTE Y ALMACENAJE"/>
    <s v="N"/>
    <s v="00 - N/A"/>
    <s v="10 - FONDO GENERAL"/>
    <s v="(en blanco)"/>
    <s v="99 - MULTIPROVINCIAL"/>
    <n v="114000"/>
    <n v="64000"/>
  </r>
  <r>
    <s v="2024"/>
    <x v="0"/>
    <x v="0"/>
    <x v="0"/>
    <x v="0"/>
    <s v="2 - Poder Ejecutivo"/>
    <s v="0222 - MINISTERIO DE ENERGIA Y MINAS"/>
    <s v="0002 - DIRECCION GENERAL DE MINERIA"/>
    <x v="1"/>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1"/>
    <x v="18"/>
    <x v="69"/>
    <s v="2.2 - CONTRATACIÓN DE SERVICIOS"/>
    <s v="2.2.6 - SEGUROS"/>
    <s v="N"/>
    <s v="00 - N/A"/>
    <s v="10 - FONDO GENERAL"/>
    <s v="(en blanco)"/>
    <s v="99 - MULTIPROVINCIAL"/>
    <n v="2352538"/>
    <n v="1348855.09"/>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10 - FONDO GENERAL"/>
    <s v="(en blanco)"/>
    <s v="99 - MULTIPROVINCIAL"/>
    <n v="1700000"/>
    <n v="121400.81"/>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20 - FONDOS CON DESTINO ESPECÍFICO"/>
    <s v="(en blanco)"/>
    <s v="99 - MULTIPROVINCIAL"/>
    <n v="0"/>
    <n v="0"/>
  </r>
  <r>
    <s v="2024"/>
    <x v="0"/>
    <x v="0"/>
    <x v="0"/>
    <x v="0"/>
    <s v="2 - Poder Ejecutivo"/>
    <s v="0222 - MINISTERIO DE ENERGIA Y MINAS"/>
    <s v="0002 - DIRECCION GENERAL DE MINERIA"/>
    <x v="1"/>
    <x v="18"/>
    <x v="69"/>
    <s v="2.2 - CONTRATACIÓN DE SERVICIOS"/>
    <s v="2.2.8 - OTROS SERVICIOS NO INCLUIDOS EN CONCEPTOS ANTERIORES"/>
    <s v="N"/>
    <s v="00 - N/A"/>
    <s v="10 - FONDO GENERAL"/>
    <s v="(en blanco)"/>
    <s v="99 - MULTIPROVINCIAL"/>
    <n v="772265"/>
    <n v="16000"/>
  </r>
  <r>
    <s v="2024"/>
    <x v="0"/>
    <x v="0"/>
    <x v="0"/>
    <x v="0"/>
    <s v="2 - Poder Ejecutivo"/>
    <s v="0222 - MINISTERIO DE ENERGIA Y MINAS"/>
    <s v="0002 - DIRECCION GENERAL DE MINERIA"/>
    <x v="1"/>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1"/>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1"/>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1"/>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1"/>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1"/>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1"/>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1"/>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1"/>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1"/>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1"/>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10"/>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10"/>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10"/>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10"/>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10"/>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3"/>
    <x v="6"/>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3"/>
    <x v="6"/>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3"/>
    <x v="6"/>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3"/>
    <x v="6"/>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10 - FONDO GENERAL"/>
    <s v="(en blanco)"/>
    <s v="99 - MULTIPROVINCIAL"/>
    <n v="1341045882"/>
    <n v="184162842.71000001"/>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10 - FONDO GENERAL"/>
    <s v="(en blanco)"/>
    <s v="99 - MULTIPROVINCIAL"/>
    <n v="162367647"/>
    <n v="1064100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2"/>
    <x v="4"/>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10 - FONDO GENERAL"/>
    <s v="(en blanco)"/>
    <s v="99 - MULTIPROVINCIAL"/>
    <n v="161423796"/>
    <n v="28032546.809999995"/>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10 - FONDO GENERAL"/>
    <s v="(en blanco)"/>
    <s v="99 - MULTIPROVINCIAL"/>
    <n v="50900000"/>
    <n v="7143051.8600000003"/>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10 - FONDO GENERAL"/>
    <s v="(en blanco)"/>
    <s v="99 - MULTIPROVINCIAL"/>
    <n v="62860000"/>
    <n v="27740311.530000001"/>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20 - FONDOS CON DESTINO ESPECÍFICO"/>
    <s v="(en blanco)"/>
    <s v="99 - MULTIPROVINCIAL"/>
    <n v="63605000"/>
    <n v="8272980"/>
  </r>
  <r>
    <s v="2024"/>
    <x v="0"/>
    <x v="0"/>
    <x v="0"/>
    <x v="0"/>
    <s v="2 - Poder Ejecutivo"/>
    <s v="0223 - MINISTERIO DE LA VIVIENDA, HABITAT Y EDIFICACIONES (MIVHED)"/>
    <s v="0001 - MINISTERIO DE LA VIVIENDA, HABITAT Y EDIFICACIONES (MIVHED)"/>
    <x v="2"/>
    <x v="4"/>
    <x v="87"/>
    <s v="2.2 - CONTRATACIÓN DE SERVICIOS"/>
    <s v="2.2.3 - VIÁTICOS"/>
    <s v="N"/>
    <s v="00 - N/A"/>
    <s v="10 - FONDO GENERAL"/>
    <s v="(en blanco)"/>
    <s v="99 - MULTIPROVINCIAL"/>
    <n v="11500000"/>
    <n v="1723340"/>
  </r>
  <r>
    <s v="2024"/>
    <x v="0"/>
    <x v="0"/>
    <x v="0"/>
    <x v="0"/>
    <s v="2 - Poder Ejecutivo"/>
    <s v="0223 - MINISTERIO DE LA VIVIENDA, HABITAT Y EDIFICACIONES (MIVHED)"/>
    <s v="0001 - MINISTERIO DE LA VIVIENDA, HABITAT Y EDIFICACIONES (MIVHED)"/>
    <x v="2"/>
    <x v="4"/>
    <x v="87"/>
    <s v="2.2 - CONTRATACIÓN DE SERVICIOS"/>
    <s v="2.2.3 - VIÁTICOS"/>
    <s v="N"/>
    <s v="00 - N/A"/>
    <s v="20 - FONDOS CON DESTINO ESPECÍFICO"/>
    <s v="(en blanco)"/>
    <s v="99 - MULTIPROVINCIAL"/>
    <n v="13505000"/>
    <n v="2985222"/>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10 - FONDO GENERAL"/>
    <s v="(en blanco)"/>
    <s v="99 - MULTIPROVINCIAL"/>
    <n v="400000"/>
    <n v="150000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20 - FONDOS CON DESTINO ESPECÍFICO"/>
    <s v="(en blanco)"/>
    <s v="99 - MULTIPROVINCIAL"/>
    <n v="16810000"/>
    <n v="10145378.4"/>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10 - FONDO GENERAL"/>
    <s v="(en blanco)"/>
    <s v="99 - MULTIPROVINCIAL"/>
    <n v="145730000"/>
    <n v="11535341.970000003"/>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2"/>
    <x v="4"/>
    <x v="87"/>
    <s v="2.2 - CONTRATACIÓN DE SERVICIOS"/>
    <s v="2.2.6 - SEGUROS"/>
    <s v="N"/>
    <s v="00 - N/A"/>
    <s v="10 - FONDO GENERAL"/>
    <s v="(en blanco)"/>
    <s v="99 - MULTIPROVINCIAL"/>
    <n v="61010000"/>
    <n v="6660415.1400000006"/>
  </r>
  <r>
    <s v="2024"/>
    <x v="0"/>
    <x v="0"/>
    <x v="0"/>
    <x v="0"/>
    <s v="2 - Poder Ejecutivo"/>
    <s v="0223 - MINISTERIO DE LA VIVIENDA, HABITAT Y EDIFICACIONES (MIVHED)"/>
    <s v="0001 - MINISTERIO DE LA VIVIENDA, HABITAT Y EDIFICACIONES (MIVHED)"/>
    <x v="2"/>
    <x v="4"/>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10 - FONDO GENERAL"/>
    <s v="(en blanco)"/>
    <s v="99 - MULTIPROVINCIAL"/>
    <n v="12870000"/>
    <n v="828201.11"/>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20 - FONDOS CON DESTINO ESPECÍFICO"/>
    <s v="(en blanco)"/>
    <s v="99 - MULTIPROVINCIAL"/>
    <n v="85092636"/>
    <n v="2323987.3000000003"/>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10 - FONDO GENERAL"/>
    <s v="(en blanco)"/>
    <s v="99 - MULTIPROVINCIAL"/>
    <n v="49090000"/>
    <n v="2994969.18"/>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20 - FONDOS CON DESTINO ESPECÍFICO"/>
    <s v="(en blanco)"/>
    <s v="99 - MULTIPROVINCIAL"/>
    <n v="113145000"/>
    <n v="4402923.0900000008"/>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10 - FONDO GENERAL"/>
    <s v="(en blanco)"/>
    <s v="99 - MULTIPROVINCIAL"/>
    <n v="26500000"/>
    <n v="10389788.489999998"/>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20 - FONDOS CON DESTINO ESPECÍFICO"/>
    <s v="(en blanco)"/>
    <s v="99 - MULTIPROVINCIAL"/>
    <n v="23000000"/>
    <n v="234000.01"/>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10 - FONDO GENERAL"/>
    <s v="(en blanco)"/>
    <s v="99 - MULTIPROVINCIAL"/>
    <n v="1203629"/>
    <n v="544545.4"/>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10 - FONDO GENERAL"/>
    <s v="(en blanco)"/>
    <s v="99 - MULTIPROVINCIAL"/>
    <n v="2010000"/>
    <n v="92925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20 - FONDOS CON DESTINO ESPECÍFICO"/>
    <s v="(en blanco)"/>
    <s v="99 - MULTIPROVINCIAL"/>
    <n v="2100000"/>
    <n v="73340.69"/>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10 - FONDO GENERAL"/>
    <s v="(en blanco)"/>
    <s v="99 - MULTIPROVINCIAL"/>
    <n v="1305000"/>
    <n v="191488.04"/>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20 - FONDOS CON DESTINO ESPECÍFICO"/>
    <s v="(en blanco)"/>
    <s v="99 - MULTIPROVINCIAL"/>
    <n v="1010000"/>
    <n v="372455.2"/>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10 - FONDO GENERAL"/>
    <s v="(en blanco)"/>
    <s v="99 - MULTIPROVINCIAL"/>
    <n v="635000"/>
    <n v="29093.84"/>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20 - FONDOS CON DESTINO ESPECÍFICO"/>
    <s v="(en blanco)"/>
    <s v="99 - MULTIPROVINCIAL"/>
    <n v="150000"/>
    <n v="155897.11000000004"/>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10 - FONDO GENERAL"/>
    <s v="(en blanco)"/>
    <s v="99 - MULTIPROVINCIAL"/>
    <n v="12330000"/>
    <n v="1639904.01"/>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20 - FONDOS CON DESTINO ESPECÍFICO"/>
    <s v="(en blanco)"/>
    <s v="99 - MULTIPROVINCIAL"/>
    <n v="51540000"/>
    <n v="354291.9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10 - FONDO GENERAL"/>
    <s v="(en blanco)"/>
    <s v="99 - MULTIPROVINCIAL"/>
    <n v="4665000"/>
    <n v="1170420.6500000001"/>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20 - FONDOS CON DESTINO ESPECÍFICO"/>
    <s v="(en blanco)"/>
    <s v="99 - MULTIPROVINCIAL"/>
    <n v="12180000"/>
    <n v="1131141.9300000002"/>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625359.74"/>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1354249628.3299999"/>
  </r>
  <r>
    <s v="2024"/>
    <x v="0"/>
    <x v="0"/>
    <x v="0"/>
    <x v="0"/>
    <s v="3 - Poder Judicial"/>
    <s v="0301 - PODER JUDICIAL"/>
    <s v="0001 - CONSEJO DEL PODER JUDICIAL"/>
    <x v="0"/>
    <x v="1"/>
    <x v="1"/>
    <s v="2.1 - REMUNERACIONES Y CONTRIBUCIONES"/>
    <s v="2.1.2 - SOBRESUELDOS"/>
    <s v="N"/>
    <s v="00 - N/A"/>
    <s v="10 - FONDO GENERAL"/>
    <s v="(en blanco)"/>
    <s v="99 - MULTIPROVINCIAL"/>
    <n v="919352460"/>
    <n v="105208338"/>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57599756.890000001"/>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103724377.94000001"/>
  </r>
  <r>
    <s v="2024"/>
    <x v="0"/>
    <x v="0"/>
    <x v="0"/>
    <x v="0"/>
    <s v="3 - Poder Judicial"/>
    <s v="0301 - PODER JUDICIAL"/>
    <s v="0001 - CONSEJO DEL PODER JUDICIAL"/>
    <x v="0"/>
    <x v="1"/>
    <x v="1"/>
    <s v="2.2 - CONTRATACIÓN DE SERVICIOS"/>
    <s v="2.2.1 - SERVICIOS BÁSICOS"/>
    <s v="N"/>
    <s v="00 - N/A"/>
    <s v="10 - FONDO GENERAL"/>
    <s v="(en blanco)"/>
    <s v="99 - MULTIPROVINCIAL"/>
    <n v="339277682"/>
    <n v="85456858"/>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973941"/>
  </r>
  <r>
    <s v="2024"/>
    <x v="0"/>
    <x v="0"/>
    <x v="0"/>
    <x v="0"/>
    <s v="3 - Poder Judicial"/>
    <s v="0301 - PODER JUDICIAL"/>
    <s v="0001 - CONSEJO DEL PODER JUDICIAL"/>
    <x v="0"/>
    <x v="1"/>
    <x v="1"/>
    <s v="2.2 - CONTRATACIÓN DE SERVICIOS"/>
    <s v="2.2.3 - VIÁTICOS"/>
    <s v="N"/>
    <s v="00 - N/A"/>
    <s v="10 - FONDO GENERAL"/>
    <s v="(en blanco)"/>
    <s v="99 - MULTIPROVINCIAL"/>
    <n v="32875427"/>
    <n v="6362990"/>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4336388.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31630891.579999998"/>
  </r>
  <r>
    <s v="2024"/>
    <x v="0"/>
    <x v="0"/>
    <x v="0"/>
    <x v="0"/>
    <s v="3 - Poder Judicial"/>
    <s v="0301 - PODER JUDICIAL"/>
    <s v="0001 - CONSEJO DEL PODER JUDICIAL"/>
    <x v="0"/>
    <x v="1"/>
    <x v="1"/>
    <s v="2.2 - CONTRATACIÓN DE SERVICIOS"/>
    <s v="2.2.6 - SEGUROS"/>
    <s v="N"/>
    <s v="00 - N/A"/>
    <s v="10 - FONDO GENERAL"/>
    <s v="(en blanco)"/>
    <s v="99 - MULTIPROVINCIAL"/>
    <n v="548095754"/>
    <n v="136715064"/>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22663435.670000002"/>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66463156.819999993"/>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17263370.829999998"/>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6194601"/>
  </r>
  <r>
    <s v="2024"/>
    <x v="0"/>
    <x v="0"/>
    <x v="0"/>
    <x v="0"/>
    <s v="3 - Poder Judicial"/>
    <s v="0301 - PODER JUDICIAL"/>
    <s v="0001 - CONSEJO DEL PODER JUDICIAL"/>
    <x v="0"/>
    <x v="1"/>
    <x v="1"/>
    <s v="2.3 - MATERIALES Y SUMINISTROS"/>
    <s v="2.3.2 - TEXTILES Y VESTUARIOS"/>
    <s v="N"/>
    <s v="00 - N/A"/>
    <s v="10 - FONDO GENERAL"/>
    <s v="(en blanco)"/>
    <s v="99 - MULTIPROVINCIAL"/>
    <n v="6809970"/>
    <n v="1066240"/>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2715418.59"/>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487215"/>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1296289"/>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6445880"/>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11609908.060000001"/>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7342208.240000002"/>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134324484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200543959"/>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1834017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78654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38749249"/>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4832307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83390399"/>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17745952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55927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8127073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652414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133398201"/>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2902265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3053042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48115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3054196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34406740"/>
  </r>
  <r>
    <s v="2024"/>
    <x v="0"/>
    <x v="0"/>
    <x v="0"/>
    <x v="0"/>
    <s v="4 - Junta Central Electoral"/>
    <s v="0401 - JUNTA CENTRAL ELECTORAL"/>
    <s v="0001 - JUNTA CENTRAL ELECTORAL"/>
    <x v="0"/>
    <x v="0"/>
    <x v="10"/>
    <s v="2.1 - REMUNERACIONES Y CONTRIBUCIONES"/>
    <s v="2.1.1 - REMUNERACIONES"/>
    <s v="N"/>
    <s v="00 - N/A"/>
    <s v="10 - FONDO GENERAL"/>
    <s v="(en blanco)"/>
    <s v="99 - MULTIPROVINCIAL"/>
    <n v="8088200"/>
    <n v="2022030"/>
  </r>
  <r>
    <s v="2024"/>
    <x v="0"/>
    <x v="0"/>
    <x v="0"/>
    <x v="0"/>
    <s v="4 - Junta Central Electoral"/>
    <s v="0401 - JUNTA CENTRAL ELECTORAL"/>
    <s v="0001 - JUNTA CENTRAL ELECTORAL"/>
    <x v="0"/>
    <x v="0"/>
    <x v="10"/>
    <s v="2.3 - MATERIALES Y SUMINISTROS"/>
    <s v="2.3.1 - ALIMENTOS Y PRODUCTOS AGROFORESTALES"/>
    <s v="N"/>
    <s v="00 - N/A"/>
    <s v="10 - FONDO GENERAL"/>
    <s v="(en blanco)"/>
    <s v="99 - MULTIPROVINCIAL"/>
    <n v="76700"/>
    <n v="12770"/>
  </r>
  <r>
    <s v="2024"/>
    <x v="0"/>
    <x v="0"/>
    <x v="0"/>
    <x v="0"/>
    <s v="4 - Junta Central Electoral"/>
    <s v="0401 - JUNTA CENTRAL ELECTORAL"/>
    <s v="0001 - JUNTA CENTRAL ELECTORAL"/>
    <x v="0"/>
    <x v="0"/>
    <x v="10"/>
    <s v="2.3 - MATERIALES Y SUMINISTROS"/>
    <s v="2.3.7 - COMBUSTIBLES, LUBRICANTES, PRODUCTOS QUÍMICOS Y CONEXOS"/>
    <s v="N"/>
    <s v="00 - N/A"/>
    <s v="10 - FONDO GENERAL"/>
    <s v="(en blanco)"/>
    <s v="99 - MULTIPROVINCIAL"/>
    <n v="216900"/>
    <n v="5421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176493298"/>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38543673"/>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1536222"/>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23478189"/>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6077236"/>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5544360"/>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13401904"/>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485615"/>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39554745"/>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13155654"/>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3232296"/>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16628839"/>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3355801"/>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808802"/>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798988"/>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3366317"/>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808534"/>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668562"/>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426641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2099645.29"/>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251309048.09999999"/>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35962160.670000017"/>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1806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2049999.9899999998"/>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22266834.240000002"/>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6409732.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5806406.2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75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75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2799999.9899999998"/>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36533903.010000005"/>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5300000.01"/>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19495145.969999988"/>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5638594.4699999997"/>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549999.99"/>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1250000.01"/>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237299.76"/>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12504700.02"/>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2884056.75"/>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30733536.260000002"/>
  </r>
  <r>
    <s v="2024"/>
    <x v="0"/>
    <x v="0"/>
    <x v="0"/>
    <x v="0"/>
    <s v="7 - Defensor del Pueblo"/>
    <s v="0404 - DEFENSOR DEL PUEBLO"/>
    <s v="0001 - DEFENSOR DEL PUEBLO"/>
    <x v="0"/>
    <x v="1"/>
    <x v="1"/>
    <s v="2.1 - REMUNERACIONES Y CONTRIBUCIONES"/>
    <s v="2.1.2 - SOBRESUELDOS"/>
    <s v="N"/>
    <s v="00 - N/A"/>
    <s v="10 - FONDO GENERAL"/>
    <s v="(en blanco)"/>
    <s v="99 - MULTIPROVINCIAL"/>
    <n v="29689160"/>
    <n v="198651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14000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9000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4167438.100000001"/>
  </r>
  <r>
    <s v="2024"/>
    <x v="0"/>
    <x v="0"/>
    <x v="0"/>
    <x v="0"/>
    <s v="7 - Defensor del Pueblo"/>
    <s v="0404 - DEFENSOR DEL PUEBLO"/>
    <s v="0001 - DEFENSOR DEL PUEBLO"/>
    <x v="0"/>
    <x v="1"/>
    <x v="1"/>
    <s v="2.2 - CONTRATACIÓN DE SERVICIOS"/>
    <s v="2.2.1 - SERVICIOS BÁSICOS"/>
    <s v="N"/>
    <s v="00 - N/A"/>
    <s v="10 - FONDO GENERAL"/>
    <s v="(en blanco)"/>
    <s v="99 - MULTIPROVINCIAL"/>
    <n v="5025000"/>
    <n v="994484.28999999992"/>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925198.1399999999"/>
  </r>
  <r>
    <s v="2024"/>
    <x v="0"/>
    <x v="0"/>
    <x v="0"/>
    <x v="0"/>
    <s v="7 - Defensor del Pueblo"/>
    <s v="0404 - DEFENSOR DEL PUEBLO"/>
    <s v="0001 - DEFENSOR DEL PUEBLO"/>
    <x v="0"/>
    <x v="1"/>
    <x v="1"/>
    <s v="2.2 - CONTRATACIÓN DE SERVICIOS"/>
    <s v="2.2.3 - VIÁTICOS"/>
    <s v="N"/>
    <s v="00 - N/A"/>
    <s v="10 - FONDO GENERAL"/>
    <s v="(en blanco)"/>
    <s v="99 - MULTIPROVINCIAL"/>
    <n v="5100000"/>
    <n v="487875"/>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46419.44"/>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4221537.3600000003"/>
  </r>
  <r>
    <s v="2024"/>
    <x v="0"/>
    <x v="0"/>
    <x v="0"/>
    <x v="0"/>
    <s v="7 - Defensor del Pueblo"/>
    <s v="0404 - DEFENSOR DEL PUEBLO"/>
    <s v="0001 - DEFENSOR DEL PUEBLO"/>
    <x v="0"/>
    <x v="1"/>
    <x v="1"/>
    <s v="2.2 - CONTRATACIÓN DE SERVICIOS"/>
    <s v="2.2.6 - SEGUROS"/>
    <s v="N"/>
    <s v="00 - N/A"/>
    <s v="10 - FONDO GENERAL"/>
    <s v="(en blanco)"/>
    <s v="99 - MULTIPROVINCIAL"/>
    <n v="5300000"/>
    <n v="959068.84999999986"/>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211538.65"/>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1739332.52"/>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191068.84"/>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124953.39"/>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1825048.6600000001"/>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329072.10000000003"/>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135752633.74000001"/>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263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4146676.2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15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19205837.009999998"/>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3742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219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5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12566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115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10871369"/>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1209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102904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230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1505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245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460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265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59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3790332"/>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1270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29000"/>
  </r>
  <r>
    <s v="2024"/>
    <x v="0"/>
    <x v="0"/>
    <x v="0"/>
    <x v="1"/>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2"/>
    <x v="4"/>
    <x v="27"/>
    <s v="2.4 - TRANSFERENCIAS CORRIENTES"/>
    <s v="2.4.1 - TRANSFERENCIAS CORRIENTES AL SECTOR PRIVADO"/>
    <s v="N"/>
    <s v="00 - N/A"/>
    <s v="10 - FONDO GENERAL"/>
    <s v="(en blanco)"/>
    <s v="99 - MULTIPROVINCIAL"/>
    <n v="9341796854"/>
    <n v="1282695038.54"/>
  </r>
  <r>
    <s v="2024"/>
    <x v="0"/>
    <x v="0"/>
    <x v="0"/>
    <x v="1"/>
    <s v="2 - Poder Ejecutivo"/>
    <s v="0206 - MINISTERIO DE EDUCACIÓN"/>
    <s v="0005 - INSTITUTO NACIONAL DE BIENESTAR MAGISTERIAL"/>
    <x v="2"/>
    <x v="4"/>
    <x v="27"/>
    <s v="2.4 - TRANSFERENCIAS CORRIENTES"/>
    <s v="2.4.1 - TRANSFERENCIAS CORRIENTES AL SECTOR PRIVADO"/>
    <s v="N"/>
    <s v="00 - N/A"/>
    <s v="10 - FONDO GENERAL"/>
    <s v="(en blanco)"/>
    <s v="99 - MULTIPROVINCIAL"/>
    <n v="20535693475"/>
    <n v="3182750482.9400001"/>
  </r>
  <r>
    <s v="2024"/>
    <x v="0"/>
    <x v="0"/>
    <x v="0"/>
    <x v="1"/>
    <s v="2 - Poder Ejecutivo"/>
    <s v="0999 - ADMINISTRACION DE OBLIGACIONES DEL TESORO NACIONAL"/>
    <s v="0001 - MINISTERIO DE HACIENDA (OBLIGACIONES DEL TESORO)"/>
    <x v="2"/>
    <x v="4"/>
    <x v="27"/>
    <s v="2.4 - TRANSFERENCIAS CORRIENTES"/>
    <s v="2.4.1 - TRANSFERENCIAS CORRIENTES AL SECTOR PRIVADO"/>
    <s v="N"/>
    <s v="00 - N/A"/>
    <s v="10 - FONDO GENERAL"/>
    <s v="(en blanco)"/>
    <s v="99 - MULTIPROVINCIAL"/>
    <n v="43127947245"/>
    <n v="6925611966.2599993"/>
  </r>
  <r>
    <s v="2024"/>
    <x v="0"/>
    <x v="0"/>
    <x v="0"/>
    <x v="1"/>
    <s v="3 - Poder Judicial"/>
    <s v="0301 - PODER JUDICIAL"/>
    <s v="0001 - CONSEJO DEL PODER JUDICIAL"/>
    <x v="2"/>
    <x v="4"/>
    <x v="27"/>
    <s v="2.4 - TRANSFERENCIAS CORRIENTES"/>
    <s v="2.4.1 - TRANSFERENCIAS CORRIENTES AL SECTOR PRIVADO"/>
    <s v="N"/>
    <s v="00 - N/A"/>
    <s v="10 - FONDO GENERAL"/>
    <s v="(en blanco)"/>
    <s v="99 - MULTIPROVINCIAL"/>
    <n v="383633960"/>
    <n v="95908488"/>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345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2105390640.1300001"/>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19051026656.569996"/>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40006509366.449997"/>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3390035143.2299995"/>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10529542.169999998"/>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186821090.15000001"/>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15933000"/>
  </r>
  <r>
    <s v="2024"/>
    <x v="0"/>
    <x v="0"/>
    <x v="0"/>
    <x v="3"/>
    <s v="2 - Poder Ejecutivo"/>
    <s v="0210 - MINISTERIO DE AGRICULTURA"/>
    <s v="0001 - MINISTERIO DE AGRICULTURA"/>
    <x v="1"/>
    <x v="12"/>
    <x v="32"/>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x v="1"/>
    <x v="2"/>
    <x v="54"/>
    <s v="2.4 - TRANSFERENCIAS CORRIENTES"/>
    <s v="2.4.6 - SUBVENCIONES"/>
    <s v="N"/>
    <s v="00 - N/A"/>
    <s v="10 - FONDO GENERAL"/>
    <s v="(en blanco)"/>
    <s v="99 - MULTIPROVINCIAL"/>
    <n v="8097491431"/>
    <n v="2361907950.6900005"/>
  </r>
  <r>
    <s v="2024"/>
    <x v="0"/>
    <x v="0"/>
    <x v="0"/>
    <x v="3"/>
    <s v="2 - Poder Ejecutivo"/>
    <s v="0212 - MINISTERIO DE INDUSTRIA, COMERCIO Y MIPYMES (MICM)"/>
    <s v="0001 - MINISTERIO DE INDUSTRIA, COMERCIO y MIPYMES (MICM)"/>
    <x v="1"/>
    <x v="2"/>
    <x v="54"/>
    <s v="2.4 - TRANSFERENCIAS CORRIENTES"/>
    <s v="2.4.6 - SUBVENCIONES"/>
    <s v="N"/>
    <s v="00 - N/A"/>
    <s v="50 - CRÉDITO INTERNO"/>
    <s v="(en blanco)"/>
    <s v="99 - MULTIPROVINCIAL"/>
    <n v="5802508569"/>
    <n v="0"/>
  </r>
  <r>
    <s v="2024"/>
    <x v="0"/>
    <x v="0"/>
    <x v="0"/>
    <x v="3"/>
    <s v="2 - Poder Ejecutivo"/>
    <s v="0213 - MINISTERIO DE TURISMO"/>
    <s v="0001 - MINISTERIO DE TURISMO"/>
    <x v="1"/>
    <x v="17"/>
    <x v="64"/>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4299996"/>
  </r>
  <r>
    <s v="2024"/>
    <x v="0"/>
    <x v="0"/>
    <x v="0"/>
    <x v="4"/>
    <s v="1 - Poder Legislativo"/>
    <s v="0101 - SENADO DE LA REPÚBLICA"/>
    <s v="0001 - SENADO DE LA REPÚBLICA DOMINICANA"/>
    <x v="0"/>
    <x v="13"/>
    <x v="36"/>
    <s v="2.4 - TRANSFERENCIAS CORRIENTES"/>
    <s v="2.4.7 - TRANSFERENCIAS CORRIENTES AL SECTOR EXTERNO"/>
    <s v="N"/>
    <s v="00 - N/A"/>
    <s v="10 - FONDO GENERAL"/>
    <s v="(en blanco)"/>
    <s v="99 - MULTIPROVINCIAL"/>
    <n v="2000000"/>
    <n v="500001"/>
  </r>
  <r>
    <s v="2024"/>
    <x v="0"/>
    <x v="0"/>
    <x v="0"/>
    <x v="4"/>
    <s v="1 - Poder Legislativo"/>
    <s v="0101 - SENADO DE LA REPÚBLICA"/>
    <s v="0001 - SENADO DE LA REPÚBLICA DOMINICANA"/>
    <x v="2"/>
    <x v="10"/>
    <x v="39"/>
    <s v="2.4 - TRANSFERENCIAS CORRIENTES"/>
    <s v="2.4.1 - TRANSFERENCIAS CORRIENTES AL SECTOR PRIVADO"/>
    <s v="N"/>
    <s v="00 - N/A"/>
    <s v="10 - FONDO GENERAL"/>
    <s v="(en blanco)"/>
    <s v="99 - MULTIPROVINCIAL"/>
    <n v="2000000"/>
    <n v="499998"/>
  </r>
  <r>
    <s v="2024"/>
    <x v="0"/>
    <x v="0"/>
    <x v="0"/>
    <x v="4"/>
    <s v="1 - Poder Legislativo"/>
    <s v="0101 - SENADO DE LA REPÚBLICA"/>
    <s v="0001 - SENADO DE LA REPÚBLICA DOMINICANA"/>
    <x v="2"/>
    <x v="4"/>
    <x v="6"/>
    <s v="2.4 - TRANSFERENCIAS CORRIENTES"/>
    <s v="2.4.1 - TRANSFERENCIAS CORRIENTES AL SECTOR PRIVADO"/>
    <s v="N"/>
    <s v="00 - N/A"/>
    <s v="10 - FONDO GENERAL"/>
    <s v="(en blanco)"/>
    <s v="99 - MULTIPROVINCIAL"/>
    <n v="379000000"/>
    <n v="100124997"/>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5546833.3300000001"/>
  </r>
  <r>
    <s v="2024"/>
    <x v="0"/>
    <x v="0"/>
    <x v="0"/>
    <x v="4"/>
    <s v="1 - Poder Legislativo"/>
    <s v="0102 - CÁMARA DE DIPUTADOS"/>
    <s v="0001 - CÁMARA DE DIPUTADOS"/>
    <x v="0"/>
    <x v="13"/>
    <x v="36"/>
    <s v="2.4 - TRANSFERENCIAS CORRIENTES"/>
    <s v="2.4.7 - TRANSFERENCIAS CORRIENTES AL SECTOR EXTERNO"/>
    <s v="N"/>
    <s v="00 - N/A"/>
    <s v="10 - FONDO GENERAL"/>
    <s v="(en blanco)"/>
    <s v="99 - MULTIPROVINCIAL"/>
    <n v="100749814"/>
    <n v="25187451.84"/>
  </r>
  <r>
    <s v="2024"/>
    <x v="0"/>
    <x v="0"/>
    <x v="0"/>
    <x v="4"/>
    <s v="1 - Poder Legislativo"/>
    <s v="0102 - CÁMARA DE DIPUTADOS"/>
    <s v="0001 - CÁMARA DE DIPUTADOS"/>
    <x v="2"/>
    <x v="10"/>
    <x v="39"/>
    <s v="2.4 - TRANSFERENCIAS CORRIENTES"/>
    <s v="2.4.1 - TRANSFERENCIAS CORRIENTES AL SECTOR PRIVADO"/>
    <s v="N"/>
    <s v="00 - N/A"/>
    <s v="10 - FONDO GENERAL"/>
    <s v="(en blanco)"/>
    <s v="99 - MULTIPROVINCIAL"/>
    <n v="47514000"/>
    <n v="6590133.3300000001"/>
  </r>
  <r>
    <s v="2024"/>
    <x v="0"/>
    <x v="0"/>
    <x v="0"/>
    <x v="4"/>
    <s v="1 - Poder Legislativo"/>
    <s v="0102 - CÁMARA DE DIPUTADOS"/>
    <s v="0001 - CÁMARA DE DIPUTADOS"/>
    <x v="2"/>
    <x v="4"/>
    <x v="6"/>
    <s v="2.4 - TRANSFERENCIAS CORRIENTES"/>
    <s v="2.4.1 - TRANSFERENCIAS CORRIENTES AL SECTOR PRIVADO"/>
    <s v="N"/>
    <s v="00 - N/A"/>
    <s v="10 - FONDO GENERAL"/>
    <s v="(en blanco)"/>
    <s v="99 - MULTIPROVINCIAL"/>
    <n v="497550000"/>
    <n v="1311776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3"/>
    <x v="37"/>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2"/>
    <x v="4"/>
    <x v="6"/>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x v="2"/>
    <x v="4"/>
    <x v="90"/>
    <s v="2.4 - TRANSFERENCIAS CORRIENTES"/>
    <s v="2.4.2 - TRANSFERENCIAS CORRIENTES AL  GOBIERNO GENERAL NACIONAL"/>
    <s v="N"/>
    <s v="00 - N/A"/>
    <s v="10 - FONDO GENERAL"/>
    <s v="(en blanco)"/>
    <s v="99 - MULTIPROVINCIAL"/>
    <n v="293623009"/>
    <n v="85541102.989999995"/>
  </r>
  <r>
    <s v="2024"/>
    <x v="0"/>
    <x v="0"/>
    <x v="0"/>
    <x v="4"/>
    <s v="2 - Poder Ejecutivo"/>
    <s v="0201 - PRESIDENCIA DE LA REPÚBLICA"/>
    <s v="0001 - GABINETE SOCIAL DE LA PRESIDENCIA"/>
    <x v="2"/>
    <x v="4"/>
    <x v="91"/>
    <s v="2.4 - TRANSFERENCIAS CORRIENTES"/>
    <s v="2.4.2 - TRANSFERENCIAS CORRIENTES AL  GOBIERNO GENERAL NACIONAL"/>
    <s v="N"/>
    <s v="00 - N/A"/>
    <s v="10 - FONDO GENERAL"/>
    <s v="(en blanco)"/>
    <s v="99 - MULTIPROVINCIAL"/>
    <n v="1614940895"/>
    <n v="392173781.43000001"/>
  </r>
  <r>
    <s v="2024"/>
    <x v="0"/>
    <x v="0"/>
    <x v="0"/>
    <x v="4"/>
    <s v="2 - Poder Ejecutivo"/>
    <s v="0201 - PRESIDENCIA DE LA REPÚBLICA"/>
    <s v="0001 - GABINETE SOCIAL DE LA PRESIDENCIA"/>
    <x v="2"/>
    <x v="4"/>
    <x v="91"/>
    <s v="2.4 - TRANSFERENCIAS CORRIENTES"/>
    <s v="2.4.2 - TRANSFERENCIAS CORRIENTES AL  GOBIERNO GENERAL NACIONAL"/>
    <s v="N"/>
    <s v="00 - N/A"/>
    <s v="20 - FONDOS CON DESTINO ESPECÍFICO"/>
    <s v="(en blanco)"/>
    <s v="99 - MULTIPROVINCIAL"/>
    <n v="17925048"/>
    <n v="4481262"/>
  </r>
  <r>
    <s v="2024"/>
    <x v="0"/>
    <x v="0"/>
    <x v="0"/>
    <x v="4"/>
    <s v="2 - Poder Ejecutivo"/>
    <s v="0201 - PRESIDENCIA DE LA REPÚBLICA"/>
    <s v="0001 - GABINETE SOCIAL DE LA PRESIDENCIA"/>
    <x v="2"/>
    <x v="4"/>
    <x v="5"/>
    <s v="2.4 - TRANSFERENCIAS CORRIENTES"/>
    <s v="2.4.1 - TRANSFERENCIAS CORRIENTES AL SECTOR PRIVADO"/>
    <s v="N"/>
    <s v="00 - N/A"/>
    <s v="10 - FONDO GENERAL"/>
    <s v="(en blanco)"/>
    <s v="99 - MULTIPROVINCIAL"/>
    <n v="52396244"/>
    <n v="5278363"/>
  </r>
  <r>
    <s v="2024"/>
    <x v="0"/>
    <x v="0"/>
    <x v="0"/>
    <x v="4"/>
    <s v="2 - Poder Ejecutivo"/>
    <s v="0201 - PRESIDENCIA DE LA REPÚBLICA"/>
    <s v="0001 - GABINETE SOCIAL DE LA PRESIDENCIA"/>
    <x v="2"/>
    <x v="4"/>
    <x v="6"/>
    <s v="2.4 - TRANSFERENCIAS CORRIENTES"/>
    <s v="2.4.1 - TRANSFERENCIAS CORRIENTES AL SECTOR PRIVADO"/>
    <s v="N"/>
    <s v="00 - N/A"/>
    <s v="10 - FONDO GENERAL"/>
    <s v="(en blanco)"/>
    <s v="99 - MULTIPROVINCIAL"/>
    <n v="1314405996"/>
    <n v="18621372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89807015.520000011"/>
  </r>
  <r>
    <s v="2024"/>
    <x v="0"/>
    <x v="0"/>
    <x v="0"/>
    <x v="4"/>
    <s v="2 - Poder Ejecutivo"/>
    <s v="0201 - PRESIDENCIA DE LA REPÚBLICA"/>
    <s v="0001 - SECRETARIADO ADMINISTRATIVO DE LA PRESIDENCIA"/>
    <x v="0"/>
    <x v="0"/>
    <x v="2"/>
    <s v="2.4 - TRANSFERENCIAS CORRIENTES"/>
    <s v="2.4.2 - TRANSFERENCIAS CORRIENTES AL  GOBIERNO GENERAL NACIONAL"/>
    <s v="N"/>
    <s v="00 - N/A"/>
    <s v="10 - FONDO GENERAL"/>
    <s v="(en blanco)"/>
    <s v="99 - MULTIPROVINCIAL"/>
    <n v="0"/>
    <n v="224985599.22"/>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1405854"/>
  </r>
  <r>
    <s v="2024"/>
    <x v="0"/>
    <x v="0"/>
    <x v="0"/>
    <x v="4"/>
    <s v="2 - Poder Ejecutivo"/>
    <s v="0201 - PRESIDENCIA DE LA REPÚBLICA"/>
    <s v="0001 - SECRETARIADO ADMINISTRATIVO DE LA PRESIDENCIA"/>
    <x v="0"/>
    <x v="7"/>
    <x v="29"/>
    <s v="2.4 - TRANSFERENCIAS CORRIENTES"/>
    <s v="2.4.9 - TRANSFERENCIAS CORRIENTES A OTRAS INSTITUCIONES PÚBLICAS"/>
    <s v="N"/>
    <s v="00 - N/A"/>
    <s v="10 - FONDO GENERAL"/>
    <s v="(en blanco)"/>
    <s v="99 - MULTIPROVINCIAL"/>
    <n v="1056308518"/>
    <n v="252398340.87"/>
  </r>
  <r>
    <s v="2024"/>
    <x v="0"/>
    <x v="0"/>
    <x v="0"/>
    <x v="4"/>
    <s v="2 - Poder Ejecutivo"/>
    <s v="0201 - PRESIDENCIA DE LA REPÚBLICA"/>
    <s v="0001 - SECRETARIADO ADMINISTRATIVO DE LA PRESIDENCIA"/>
    <x v="0"/>
    <x v="1"/>
    <x v="18"/>
    <s v="2.4 - TRANSFERENCIAS CORRIENTES"/>
    <s v="2.4.9 - TRANSFERENCIAS CORRIENTES A OTRAS INSTITUCIONES PÚBLICAS"/>
    <s v="N"/>
    <s v="00 - N/A"/>
    <s v="10 - FONDO GENERAL"/>
    <s v="(en blanco)"/>
    <s v="99 - MULTIPROVINCIAL"/>
    <n v="1583663831"/>
    <n v="382309208.00999999"/>
  </r>
  <r>
    <s v="2024"/>
    <x v="0"/>
    <x v="0"/>
    <x v="0"/>
    <x v="4"/>
    <s v="2 - Poder Ejecutivo"/>
    <s v="0201 - PRESIDENCIA DE LA REPÚBLICA"/>
    <s v="0001 - SECRETARIADO ADMINISTRATIVO DE LA PRESIDENCIA"/>
    <x v="1"/>
    <x v="12"/>
    <x v="32"/>
    <s v="2.4 - TRANSFERENCIAS CORRIENTES"/>
    <s v="2.4.1 - TRANSFERENCIAS CORRIENTES AL SECTOR PRIVADO"/>
    <s v="N"/>
    <s v="00 - N/A"/>
    <s v="10 - FONDO GENERAL"/>
    <s v="(en blanco)"/>
    <s v="99 - MULTIPROVINCIAL"/>
    <n v="0"/>
    <n v="200000"/>
  </r>
  <r>
    <s v="2024"/>
    <x v="0"/>
    <x v="0"/>
    <x v="0"/>
    <x v="4"/>
    <s v="2 - Poder Ejecutivo"/>
    <s v="0201 - PRESIDENCIA DE LA REPÚBLICA"/>
    <s v="0001 - SECRETARIADO ADMINISTRATIVO DE LA PRESIDENCIA"/>
    <x v="3"/>
    <x v="6"/>
    <x v="81"/>
    <s v="2.4 - TRANSFERENCIAS CORRIENTES"/>
    <s v="2.4.2 - TRANSFERENCIAS CORRIENTES AL  GOBIERNO GENERAL NACIONAL"/>
    <s v="N"/>
    <s v="00 - N/A"/>
    <s v="10 - FONDO GENERAL"/>
    <s v="(en blanco)"/>
    <s v="99 - MULTIPROVINCIAL"/>
    <n v="211362180"/>
    <n v="33189926.589999996"/>
  </r>
  <r>
    <s v="2024"/>
    <x v="0"/>
    <x v="0"/>
    <x v="0"/>
    <x v="4"/>
    <s v="2 - Poder Ejecutivo"/>
    <s v="0201 - PRESIDENCIA DE LA REPÚBLICA"/>
    <s v="0001 - SECRETARIADO ADMINISTRATIVO DE LA PRESIDENCIA"/>
    <x v="2"/>
    <x v="3"/>
    <x v="47"/>
    <s v="2.4 - TRANSFERENCIAS CORRIENTES"/>
    <s v="2.4.1 - TRANSFERENCIAS CORRIENTES AL SECTOR PRIVADO"/>
    <s v="N"/>
    <s v="00 - N/A"/>
    <s v="10 - FONDO GENERAL"/>
    <s v="(en blanco)"/>
    <s v="99 - MULTIPROVINCIAL"/>
    <n v="0"/>
    <n v="350000"/>
  </r>
  <r>
    <s v="2024"/>
    <x v="0"/>
    <x v="0"/>
    <x v="0"/>
    <x v="4"/>
    <s v="2 - Poder Ejecutivo"/>
    <s v="0201 - PRESIDENCIA DE LA REPÚBLICA"/>
    <s v="0001 - SECRETARIADO ADMINISTRATIVO DE LA PRESIDENCIA"/>
    <x v="2"/>
    <x v="8"/>
    <x v="34"/>
    <s v="2.4 - TRANSFERENCIAS CORRIENTES"/>
    <s v="2.4.1 - TRANSFERENCIAS CORRIENTES AL SECTOR PRIVADO"/>
    <s v="N"/>
    <s v="00 - N/A"/>
    <s v="10 - FONDO GENERAL"/>
    <s v="(en blanco)"/>
    <s v="99 - MULTIPROVINCIAL"/>
    <n v="0"/>
    <n v="36091856"/>
  </r>
  <r>
    <s v="2024"/>
    <x v="0"/>
    <x v="0"/>
    <x v="0"/>
    <x v="4"/>
    <s v="2 - Poder Ejecutivo"/>
    <s v="0201 - PRESIDENCIA DE LA REPÚBLICA"/>
    <s v="0001 - SECRETARIADO ADMINISTRATIVO DE LA PRESIDENCIA"/>
    <x v="2"/>
    <x v="8"/>
    <x v="92"/>
    <s v="2.4 - TRANSFERENCIAS CORRIENTES"/>
    <s v="2.4.1 - TRANSFERENCIAS CORRIENTES AL SECTOR PRIVADO"/>
    <s v="N"/>
    <s v="00 - N/A"/>
    <s v="10 - FONDO GENERAL"/>
    <s v="(en blanco)"/>
    <s v="99 - MULTIPROVINCIAL"/>
    <n v="180800000"/>
    <n v="51325000"/>
  </r>
  <r>
    <s v="2024"/>
    <x v="0"/>
    <x v="0"/>
    <x v="0"/>
    <x v="4"/>
    <s v="2 - Poder Ejecutivo"/>
    <s v="0201 - PRESIDENCIA DE LA REPÚBLICA"/>
    <s v="0001 - SECRETARIADO ADMINISTRATIVO DE LA PRESIDENCIA"/>
    <x v="2"/>
    <x v="10"/>
    <x v="24"/>
    <s v="2.4 - TRANSFERENCIAS CORRIENTES"/>
    <s v="2.4.1 - TRANSFERENCIAS CORRIENTES AL SECTOR PRIVADO"/>
    <s v="N"/>
    <s v="00 - N/A"/>
    <s v="10 - FONDO GENERAL"/>
    <s v="(en blanco)"/>
    <s v="99 - MULTIPROVINCIAL"/>
    <n v="0"/>
    <n v="29498472.060000002"/>
  </r>
  <r>
    <s v="2024"/>
    <x v="0"/>
    <x v="0"/>
    <x v="0"/>
    <x v="4"/>
    <s v="2 - Poder Ejecutivo"/>
    <s v="0201 - PRESIDENCIA DE LA REPÚBLICA"/>
    <s v="0001 - SECRETARIADO ADMINISTRATIVO DE LA PRESIDENCIA"/>
    <x v="2"/>
    <x v="10"/>
    <x v="40"/>
    <s v="2.4 - TRANSFERENCIAS CORRIENTES"/>
    <s v="2.4.1 - TRANSFERENCIAS CORRIENTES AL SECTOR PRIVADO"/>
    <s v="N"/>
    <s v="00 - N/A"/>
    <s v="10 - FONDO GENERAL"/>
    <s v="(en blanco)"/>
    <s v="99 - MULTIPROVINCIAL"/>
    <n v="0"/>
    <n v="36000"/>
  </r>
  <r>
    <s v="2024"/>
    <x v="0"/>
    <x v="0"/>
    <x v="0"/>
    <x v="4"/>
    <s v="2 - Poder Ejecutivo"/>
    <s v="0201 - PRESIDENCIA DE LA REPÚBLICA"/>
    <s v="0001 - SECRETARIADO ADMINISTRATIVO DE LA PRESIDENCIA"/>
    <x v="2"/>
    <x v="4"/>
    <x v="6"/>
    <s v="2.4 - TRANSFERENCIAS CORRIENTES"/>
    <s v="2.4.1 - TRANSFERENCIAS CORRIENTES AL SECTOR PRIVADO"/>
    <s v="N"/>
    <s v="00 - N/A"/>
    <s v="10 - FONDO GENERAL"/>
    <s v="(en blanco)"/>
    <s v="99 - MULTIPROVINCIAL"/>
    <n v="163522851"/>
    <n v="36438953.269999996"/>
  </r>
  <r>
    <s v="2024"/>
    <x v="0"/>
    <x v="0"/>
    <x v="0"/>
    <x v="4"/>
    <s v="2 - Poder Ejecutivo"/>
    <s v="0201 - PRESIDENCIA DE LA REPÚBLICA"/>
    <s v="0003 - PLAN PRESIDENCIAL CONTRA LA POBREZA"/>
    <x v="2"/>
    <x v="4"/>
    <x v="6"/>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2"/>
    <x v="4"/>
    <x v="6"/>
    <s v="2.4 - TRANSFERENCIAS CORRIENTES"/>
    <s v="2.4.1 - TRANSFERENCIAS CORRIENTES AL SECTOR PRIVADO"/>
    <s v="N"/>
    <s v="00 - N/A"/>
    <s v="10 - FONDO GENERAL"/>
    <s v="(en blanco)"/>
    <s v="99 - MULTIPROVINCIAL"/>
    <n v="9700000"/>
    <n v="4250790.53"/>
  </r>
  <r>
    <s v="2024"/>
    <x v="0"/>
    <x v="0"/>
    <x v="0"/>
    <x v="4"/>
    <s v="2 - Poder Ejecutivo"/>
    <s v="0201 - PRESIDENCIA DE LA REPÚBLICA"/>
    <s v="0007 - PROGRAMA SUPÉRATE"/>
    <x v="2"/>
    <x v="4"/>
    <x v="6"/>
    <s v="2.4 - TRANSFERENCIAS CORRIENTES"/>
    <s v="2.4.1 - TRANSFERENCIAS CORRIENTES AL SECTOR PRIVADO"/>
    <s v="N"/>
    <s v="00 - N/A"/>
    <s v="10 - FONDO GENERAL"/>
    <s v="(en blanco)"/>
    <s v="99 - MULTIPROVINCIAL"/>
    <n v="33584520660"/>
    <n v="7040404867.71"/>
  </r>
  <r>
    <s v="2024"/>
    <x v="0"/>
    <x v="0"/>
    <x v="0"/>
    <x v="4"/>
    <s v="2 - Poder Ejecutivo"/>
    <s v="0201 - PRESIDENCIA DE LA REPÚBLICA"/>
    <s v="0007 - PROGRAMA SUPÉRATE"/>
    <x v="2"/>
    <x v="4"/>
    <x v="6"/>
    <s v="2.4 - TRANSFERENCIAS CORRIENTES"/>
    <s v="2.4.1 - TRANSFERENCIAS CORRIENTES AL SECTOR PRIVADO"/>
    <s v="N"/>
    <s v="00 - N/A"/>
    <s v="60 - CREDITO EXTERNO"/>
    <s v="(en blanco)"/>
    <s v="99 - MULTIPROVINCIAL"/>
    <n v="15963872936"/>
    <n v="0"/>
  </r>
  <r>
    <s v="2024"/>
    <x v="0"/>
    <x v="0"/>
    <x v="0"/>
    <x v="4"/>
    <s v="2 - Poder Ejecutivo"/>
    <s v="0201 - PRESIDENCIA DE LA REPÚBLICA"/>
    <s v="0007 - PROGRAMA SUPÉRATE"/>
    <x v="2"/>
    <x v="5"/>
    <x v="14"/>
    <s v="2.4 - TRANSFERENCIAS CORRIENTES"/>
    <s v="2.4.1 - TRANSFERENCIAS CORRIENTES AL SECTOR PRIVADO"/>
    <s v="N"/>
    <s v="00 - N/A"/>
    <s v="10 - FONDO GENERAL"/>
    <s v="(en blanco)"/>
    <s v="99 - MULTIPROVINCIAL"/>
    <n v="0"/>
    <n v="0"/>
  </r>
  <r>
    <s v="2024"/>
    <x v="0"/>
    <x v="0"/>
    <x v="0"/>
    <x v="4"/>
    <s v="2 - Poder Ejecutivo"/>
    <s v="0201 - PRESIDENCIA DE LA REPÚBLICA"/>
    <s v="0008 - ADMINISTRADORA DE SUBSIDIOS SOCIALES"/>
    <x v="2"/>
    <x v="4"/>
    <x v="6"/>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17166"/>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8 - DIRECCION GENERAL DE ETICA E INTEGRIDAD GUBERNAMENTAL"/>
    <x v="0"/>
    <x v="0"/>
    <x v="2"/>
    <s v="2.4 - TRANSFERENCIAS CORRIENTES"/>
    <s v="2.4.9 - TRANSFERENCIAS CORRIENTES A OTRAS INSTITUCIONES PÚBLICAS"/>
    <s v="N"/>
    <s v="00 - N/A"/>
    <s v="10 - FONDO GENERAL"/>
    <s v="(en blanco)"/>
    <s v="99 - MULTIPROVINCIAL"/>
    <n v="0"/>
    <n v="2000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4000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410000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1 - DISTRITO NACIONAL"/>
    <n v="37565137"/>
    <n v="5678803.7199999997"/>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2 - AZUA"/>
    <n v="8565446"/>
    <n v="1352574.3199999998"/>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0 - INDEPENDENCIA"/>
    <n v="5883571"/>
    <n v="980595.28"/>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1 - LA ALTAGRACIA"/>
    <n v="9265829"/>
    <n v="1544301.49"/>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3 - LA VEGA"/>
    <n v="27969506"/>
    <n v="5378313.25"/>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2 - SAN JUAN"/>
    <n v="9234979"/>
    <n v="1539163.24"/>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7 - VALVERDE"/>
    <n v="20824653"/>
    <n v="4070202.44"/>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32 - SANTO DOMINGO"/>
    <n v="25362144"/>
    <n v="4077023.9699999997"/>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99 - MULTIPROVINCIAL"/>
    <n v="298318978"/>
    <n v="48388563.359999999"/>
  </r>
  <r>
    <s v="2024"/>
    <x v="0"/>
    <x v="0"/>
    <x v="0"/>
    <x v="4"/>
    <s v="2 - Poder Ejecutivo"/>
    <s v="0201 - PRESIDENCIA DE LA REPÚBLICA"/>
    <s v="0010 - CONSEJO NACIONAL DE LA PERSONA ENVEJECIENTE"/>
    <x v="2"/>
    <x v="4"/>
    <x v="6"/>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2"/>
    <x v="4"/>
    <x v="6"/>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2"/>
    <x v="4"/>
    <x v="6"/>
    <s v="2.4 - TRANSFERENCIAS CORRIENTES"/>
    <s v="2.4.1 - TRANSFERENCIAS CORRIENTES AL SECTOR PRIVADO"/>
    <s v="N"/>
    <s v="00 - N/A"/>
    <s v="10 - FONDO GENERAL"/>
    <s v="(en blanco)"/>
    <s v="99 - MULTIPROVINCIAL"/>
    <n v="21168000"/>
    <n v="2997000"/>
  </r>
  <r>
    <s v="2024"/>
    <x v="0"/>
    <x v="0"/>
    <x v="0"/>
    <x v="4"/>
    <s v="2 - Poder Ejecutivo"/>
    <s v="0201 - PRESIDENCIA DE LA REPÚBLICA"/>
    <s v="0018 - COMISIÓN PERMANENTE DE EFEMÉRIDES PATRIA"/>
    <x v="2"/>
    <x v="8"/>
    <x v="20"/>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2"/>
    <x v="8"/>
    <x v="20"/>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3"/>
    <x v="9"/>
    <x v="21"/>
    <s v="2.4 - TRANSFERENCIAS CORRIENTES"/>
    <s v="2.4.7 - TRANSFERENCIAS CORRIENTES AL SECTOR EXTERNO"/>
    <s v="N"/>
    <s v="00 - N/A"/>
    <s v="10 - FONDO GENERAL"/>
    <s v="(en blanco)"/>
    <s v="99 - MULTIPROVINCIAL"/>
    <n v="2790785"/>
    <n v="2336503.1800000002"/>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8"/>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8"/>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90921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2 - TRANSFERENCIAS CORRIENTES AL  GOBIERNO GENERAL NACIONAL"/>
    <s v="N"/>
    <s v="00 - N/A"/>
    <s v="20 - FONDOS CON DESTINO ESPECÍFICO"/>
    <s v="(en blanco)"/>
    <s v="99 - MULTIPROVINCIAL"/>
    <n v="0"/>
    <n v="188752898"/>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70645731"/>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3266878703"/>
  </r>
  <r>
    <s v="2024"/>
    <x v="0"/>
    <x v="0"/>
    <x v="0"/>
    <x v="4"/>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5"/>
    <s v="2.4 - TRANSFERENCIAS CORRIENTES"/>
    <s v="2.4.3 - TRANSFERENCIAS CORRIENTES A GOBIERNOS GENERALES LOCALES"/>
    <s v="N"/>
    <s v="00 - N/A"/>
    <s v="10 - FONDO GENERAL"/>
    <s v="(en blanco)"/>
    <s v="99 - MULTIPROVINCIAL"/>
    <n v="364000000"/>
    <n v="55489489.240000002"/>
  </r>
  <r>
    <s v="2024"/>
    <x v="0"/>
    <x v="0"/>
    <x v="0"/>
    <x v="4"/>
    <s v="2 - Poder Ejecutivo"/>
    <s v="0202 - MINISTERIO DE  INTERIOR Y POLICÍA"/>
    <s v="0001 - MINISTERIO DE INTERIOR Y POLICIA"/>
    <x v="0"/>
    <x v="1"/>
    <x v="25"/>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5"/>
    <s v="2.4 - TRANSFERENCIAS CORRIENTES"/>
    <s v="2.4.9 - TRANSFERENCIAS CORRIENTES A OTRAS INSTITUCIONES PÚBLICAS"/>
    <s v="N"/>
    <s v="00 - N/A"/>
    <s v="10 - FONDO GENERAL"/>
    <s v="(en blanco)"/>
    <s v="99 - MULTIPROVINCIAL"/>
    <n v="817552910"/>
    <n v="48678595.939999998"/>
  </r>
  <r>
    <s v="2024"/>
    <x v="0"/>
    <x v="0"/>
    <x v="0"/>
    <x v="4"/>
    <s v="2 - Poder Ejecutivo"/>
    <s v="0202 - MINISTERIO DE  INTERIOR Y POLICÍA"/>
    <s v="0001 - POLICIA NACIONAL"/>
    <x v="0"/>
    <x v="1"/>
    <x v="22"/>
    <s v="2.4 - TRANSFERENCIAS CORRIENTES"/>
    <s v="2.4.7 - TRANSFERENCIAS CORRIENTES AL SECTOR EXTERNO"/>
    <s v="N"/>
    <s v="00 - N/A"/>
    <s v="10 - FONDO GENERAL"/>
    <s v="(en blanco)"/>
    <s v="99 - MULTIPROVINCIAL"/>
    <n v="6097249"/>
    <n v="7102128.4699999997"/>
  </r>
  <r>
    <s v="2024"/>
    <x v="0"/>
    <x v="0"/>
    <x v="0"/>
    <x v="4"/>
    <s v="2 - Poder Ejecutivo"/>
    <s v="0202 - MINISTERIO DE  INTERIOR Y POLICÍA"/>
    <s v="0009 - COMITÉ DE RETIRO DE LA POLICIA NACIONAL"/>
    <x v="2"/>
    <x v="4"/>
    <x v="27"/>
    <s v="2.4 - TRANSFERENCIAS CORRIENTES"/>
    <s v="2.4.1 - TRANSFERENCIAS CORRIENTES AL SECTOR PRIVADO"/>
    <s v="N"/>
    <s v="00 - N/A"/>
    <s v="10 - FONDO GENERAL"/>
    <s v="(en blanco)"/>
    <s v="99 - MULTIPROVINCIAL"/>
    <n v="0"/>
    <n v="0"/>
  </r>
  <r>
    <s v="2024"/>
    <x v="0"/>
    <x v="0"/>
    <x v="0"/>
    <x v="4"/>
    <s v="2 - Poder Ejecutivo"/>
    <s v="0203 - MINISTERIO DE DEFENSA"/>
    <s v="0001 - ARMADA DE LA REPUBLICA DOMINICANA"/>
    <x v="0"/>
    <x v="7"/>
    <x v="29"/>
    <s v="2.4 - TRANSFERENCIAS CORRIENTES"/>
    <s v="2.4.1 - TRANSFERENCIAS CORRIENTES AL SECTOR PRIVADO"/>
    <s v="N"/>
    <s v="00 - N/A"/>
    <s v="10 - FONDO GENERAL"/>
    <s v="(en blanco)"/>
    <s v="99 - MULTIPROVINCIAL"/>
    <n v="10700000"/>
    <n v="1283200"/>
  </r>
  <r>
    <s v="2024"/>
    <x v="0"/>
    <x v="0"/>
    <x v="0"/>
    <x v="4"/>
    <s v="2 - Poder Ejecutivo"/>
    <s v="0203 - MINISTERIO DE DEFENSA"/>
    <s v="0001 - ARMADA DE LA REPUBLICA DOMINICANA"/>
    <x v="2"/>
    <x v="10"/>
    <x v="30"/>
    <s v="2.4 - TRANSFERENCIAS CORRIENTES"/>
    <s v="2.4.1 - TRANSFERENCIAS CORRIENTES AL SECTOR PRIVADO"/>
    <s v="N"/>
    <s v="00 - N/A"/>
    <s v="10 - FONDO GENERAL"/>
    <s v="(en blanco)"/>
    <s v="99 - MULTIPROVINCIAL"/>
    <n v="26261600"/>
    <n v="6209907.0399999991"/>
  </r>
  <r>
    <s v="2024"/>
    <x v="0"/>
    <x v="0"/>
    <x v="0"/>
    <x v="4"/>
    <s v="2 - Poder Ejecutivo"/>
    <s v="0203 - MINISTERIO DE DEFENSA"/>
    <s v="0001 - FUERZA AEREA DE LA  REPUBLICA DOMINICANA"/>
    <x v="0"/>
    <x v="7"/>
    <x v="29"/>
    <s v="2.4 - TRANSFERENCIAS CORRIENTES"/>
    <s v="2.4.1 - TRANSFERENCIAS CORRIENTES AL SECTOR PRIVADO"/>
    <s v="N"/>
    <s v="00 - N/A"/>
    <s v="10 - FONDO GENERAL"/>
    <s v="(en blanco)"/>
    <s v="99 - MULTIPROVINCIAL"/>
    <n v="78921777"/>
    <n v="19726028"/>
  </r>
  <r>
    <s v="2024"/>
    <x v="0"/>
    <x v="0"/>
    <x v="0"/>
    <x v="4"/>
    <s v="2 - Poder Ejecutivo"/>
    <s v="0203 - MINISTERIO DE DEFENSA"/>
    <s v="0001 - MINISTERIO DE DEFENSA"/>
    <x v="0"/>
    <x v="7"/>
    <x v="29"/>
    <s v="2.4 - TRANSFERENCIAS CORRIENTES"/>
    <s v="2.4.1 - TRANSFERENCIAS CORRIENTES AL SECTOR PRIVADO"/>
    <s v="N"/>
    <s v="00 - N/A"/>
    <s v="10 - FONDO GENERAL"/>
    <s v="(en blanco)"/>
    <s v="99 - MULTIPROVINCIAL"/>
    <n v="26278288"/>
    <n v="4122963"/>
  </r>
  <r>
    <s v="2024"/>
    <x v="0"/>
    <x v="0"/>
    <x v="0"/>
    <x v="4"/>
    <s v="2 - Poder Ejecutivo"/>
    <s v="0203 - MINISTERIO DE DEFENSA"/>
    <s v="0001 - MINISTERIO DE DEFENSA"/>
    <x v="0"/>
    <x v="7"/>
    <x v="29"/>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x v="0"/>
    <x v="7"/>
    <x v="29"/>
    <s v="2.4 - TRANSFERENCIAS CORRIENTES"/>
    <s v="2.4.9 - TRANSFERENCIAS CORRIENTES A OTRAS INSTITUCIONES PÚBLICAS"/>
    <s v="N"/>
    <s v="00 - N/A"/>
    <s v="10 - FONDO GENERAL"/>
    <s v="(en blanco)"/>
    <s v="99 - MULTIPROVINCIAL"/>
    <n v="47917748"/>
    <n v="11319625"/>
  </r>
  <r>
    <s v="2024"/>
    <x v="0"/>
    <x v="0"/>
    <x v="0"/>
    <x v="4"/>
    <s v="2 - Poder Ejecutivo"/>
    <s v="0203 - MINISTERIO DE DEFENSA"/>
    <s v="0001 - MINISTERIO DE DEFENSA"/>
    <x v="2"/>
    <x v="4"/>
    <x v="27"/>
    <s v="2.4 - TRANSFERENCIAS CORRIENTES"/>
    <s v="2.4.1 - TRANSFERENCIAS CORRIENTES AL SECTOR PRIVADO"/>
    <s v="N"/>
    <s v="00 - N/A"/>
    <s v="10 - FONDO GENERAL"/>
    <s v="(en blanco)"/>
    <s v="99 - MULTIPROVINCIAL"/>
    <n v="21991200"/>
    <n v="3665200"/>
  </r>
  <r>
    <s v="2024"/>
    <x v="0"/>
    <x v="0"/>
    <x v="0"/>
    <x v="4"/>
    <s v="2 - Poder Ejecutivo"/>
    <s v="0203 - MINISTERIO DE DEFENSA"/>
    <s v="0004 - INSTITUTO DE SEGURIDAD SOCIAL DE LAS FUERZAS ARMADAS"/>
    <x v="2"/>
    <x v="4"/>
    <x v="6"/>
    <s v="2.4 - TRANSFERENCIAS CORRIENTES"/>
    <s v="2.4.1 - TRANSFERENCIAS CORRIENTES AL SECTOR PRIVADO"/>
    <s v="N"/>
    <s v="00 - N/A"/>
    <s v="10 - FONDO GENERAL"/>
    <s v="(en blanco)"/>
    <s v="99 - MULTIPROVINCIAL"/>
    <n v="13000000"/>
    <n v="2158519.2000000002"/>
  </r>
  <r>
    <s v="2024"/>
    <x v="0"/>
    <x v="0"/>
    <x v="0"/>
    <x v="4"/>
    <s v="2 - Poder Ejecutivo"/>
    <s v="0203 - MINISTERIO DE DEFENSA"/>
    <s v="0008 - CÍRCULO DEPORTIVO DE LAS FUERZAS ARMADAS Y LA POLICIA NACIONAL"/>
    <x v="2"/>
    <x v="8"/>
    <x v="34"/>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2"/>
    <x v="10"/>
    <x v="30"/>
    <s v="2.4 - TRANSFERENCIAS CORRIENTES"/>
    <s v="2.4.1 - TRANSFERENCIAS CORRIENTES AL SECTOR PRIVADO"/>
    <s v="N"/>
    <s v="00 - N/A"/>
    <s v="10 - FONDO GENERAL"/>
    <s v="(en blanco)"/>
    <s v="99 - MULTIPROVINCIAL"/>
    <n v="6557562"/>
    <n v="6509599.7299999995"/>
  </r>
  <r>
    <s v="2024"/>
    <x v="0"/>
    <x v="0"/>
    <x v="0"/>
    <x v="4"/>
    <s v="2 - Poder Ejecutivo"/>
    <s v="0203 - MINISTERIO DE DEFENSA"/>
    <s v="0027 - DIRECCION GENERAL DEL PLAN SOCIAL DEL MINISTERIO DE DEFENSA"/>
    <x v="2"/>
    <x v="4"/>
    <x v="6"/>
    <s v="2.4 - TRANSFERENCIAS CORRIENTES"/>
    <s v="2.4.1 - TRANSFERENCIAS CORRIENTES AL SECTOR PRIVADO"/>
    <s v="N"/>
    <s v="00 - N/A"/>
    <s v="10 - FONDO GENERAL"/>
    <s v="(en blanco)"/>
    <s v="99 - MULTIPROVINCIAL"/>
    <n v="10851946"/>
    <n v="2712984"/>
  </r>
  <r>
    <s v="2024"/>
    <x v="0"/>
    <x v="0"/>
    <x v="0"/>
    <x v="4"/>
    <s v="2 - Poder Ejecutivo"/>
    <s v="0203 - MINISTERIO DE DEFENSA"/>
    <s v="0028 - INSTITUTO SUPERIOR PARA LA DEFENSA ' GENERAL JUAN PABLO DUARTE DIEZ' INSUDE."/>
    <x v="2"/>
    <x v="10"/>
    <x v="24"/>
    <s v="2.4 - TRANSFERENCIAS CORRIENTES"/>
    <s v="2.4.1 - TRANSFERENCIAS CORRIENTES AL SECTOR PRIVADO"/>
    <s v="N"/>
    <s v="00 - N/A"/>
    <s v="10 - FONDO GENERAL"/>
    <s v="(en blanco)"/>
    <s v="99 - MULTIPROVINCIAL"/>
    <n v="100000"/>
    <n v="25000"/>
  </r>
  <r>
    <s v="2024"/>
    <x v="0"/>
    <x v="0"/>
    <x v="0"/>
    <x v="4"/>
    <s v="2 - Poder Ejecutivo"/>
    <s v="0204 - MINISTERIO DE RELACIONES EXTERIORES"/>
    <s v="0001 - MINISTERIO DE RELACIONES EXTERIORES"/>
    <x v="0"/>
    <x v="13"/>
    <x v="37"/>
    <s v="2.4 - TRANSFERENCIAS CORRIENTES"/>
    <s v="2.4.1 - TRANSFERENCIAS CORRIENTES AL SECTOR PRIVADO"/>
    <s v="N"/>
    <s v="00 - N/A"/>
    <s v="10 - FONDO GENERAL"/>
    <s v="(en blanco)"/>
    <s v="99 - MULTIPROVINCIAL"/>
    <n v="20000000"/>
    <n v="255000"/>
  </r>
  <r>
    <s v="2024"/>
    <x v="0"/>
    <x v="0"/>
    <x v="0"/>
    <x v="4"/>
    <s v="2 - Poder Ejecutivo"/>
    <s v="0204 - MINISTERIO DE RELACIONES EXTERIORES"/>
    <s v="0001 - MINISTERIO DE RELACIONES EXTERIORES"/>
    <x v="0"/>
    <x v="13"/>
    <x v="37"/>
    <s v="2.4 - TRANSFERENCIAS CORRIENTES"/>
    <s v="2.4.7 - TRANSFERENCIAS CORRIENTES AL SECTOR EXTERNO"/>
    <s v="N"/>
    <s v="00 - N/A"/>
    <s v="10 - FONDO GENERAL"/>
    <s v="(en blanco)"/>
    <s v="99 - MULTIPROVINCIAL"/>
    <n v="417729946"/>
    <n v="46543737.800000012"/>
  </r>
  <r>
    <s v="2024"/>
    <x v="0"/>
    <x v="0"/>
    <x v="0"/>
    <x v="4"/>
    <s v="2 - Poder Ejecutivo"/>
    <s v="0204 - MINISTERIO DE RELACIONES EXTERIORES"/>
    <s v="0003 - INSTITUTO DE EDUCACION SUPERIOR"/>
    <x v="2"/>
    <x v="10"/>
    <x v="24"/>
    <s v="2.4 - TRANSFERENCIAS CORRIENTES"/>
    <s v="2.4.1 - TRANSFERENCIAS CORRIENTES AL SECTOR PRIVADO"/>
    <s v="N"/>
    <s v="00 - N/A"/>
    <s v="10 - FONDO GENERAL"/>
    <s v="(en blanco)"/>
    <s v="01 - DISTRITO NACIONAL"/>
    <n v="400000"/>
    <n v="100000"/>
  </r>
  <r>
    <s v="2024"/>
    <x v="0"/>
    <x v="0"/>
    <x v="0"/>
    <x v="4"/>
    <s v="2 - Poder Ejecutivo"/>
    <s v="0204 - MINISTERIO DE RELACIONES EXTERIORES"/>
    <s v="0003 - INSTITUTO DE EDUCACION SUPERIOR"/>
    <x v="2"/>
    <x v="10"/>
    <x v="24"/>
    <s v="2.4 - TRANSFERENCIAS CORRIENTES"/>
    <s v="2.4.7 - TRANSFERENCIAS CORRIENTES AL SECTOR EXTERNO"/>
    <s v="N"/>
    <s v="00 - N/A"/>
    <s v="10 - FONDO GENERAL"/>
    <s v="(en blanco)"/>
    <s v="01 - DISTRITO NACIONAL"/>
    <n v="90000"/>
    <n v="7670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457229.5"/>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1290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2276978186.9099998"/>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332077152"/>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11713591.92"/>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1"/>
    <x v="22"/>
    <x v="94"/>
    <s v="2.4 - TRANSFERENCIAS CORRIENTES"/>
    <s v="2.4.5 - TRANSFERENCIAS CORRIENTES A INSTITUCIONES PÚBLICAS FINANCIERAS"/>
    <s v="N"/>
    <s v="00 - N/A"/>
    <s v="10 - FONDO GENERAL"/>
    <s v="(en blanco)"/>
    <s v="99 - MULTIPROVINCIAL"/>
    <n v="149703020"/>
    <n v="37425755.009999998"/>
  </r>
  <r>
    <s v="2024"/>
    <x v="0"/>
    <x v="0"/>
    <x v="0"/>
    <x v="4"/>
    <s v="2 - Poder Ejecutivo"/>
    <s v="0205 - MINISTERIO DE HACIENDA"/>
    <s v="0001 - MINISTERIO DE HACIENDA"/>
    <x v="2"/>
    <x v="4"/>
    <x v="6"/>
    <s v="2.4 - TRANSFERENCIAS CORRIENTES"/>
    <s v="2.4.4 - TRANSFERENCIAS CORRIENTES A EMPRESAS PÚBLICAS NO FINANCIERAS"/>
    <s v="N"/>
    <s v="00 - N/A"/>
    <s v="10 - FONDO GENERAL"/>
    <s v="(en blanco)"/>
    <s v="99 - MULTIPROVINCIAL"/>
    <n v="306441777"/>
    <n v="47144888"/>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2150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81095.199999999997"/>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3"/>
    <x v="6"/>
    <x v="13"/>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3"/>
    <x v="6"/>
    <x v="13"/>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2"/>
    <x v="10"/>
    <x v="41"/>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2"/>
    <x v="10"/>
    <x v="41"/>
    <s v="2.4 - TRANSFERENCIAS CORRIENTES"/>
    <s v="2.4.2 - TRANSFERENCIAS CORRIENTES AL  GOBIERNO GENERAL NACIONAL"/>
    <s v="N"/>
    <s v="00 - N/A"/>
    <s v="10 - FONDO GENERAL"/>
    <s v="(en blanco)"/>
    <s v="99 - MULTIPROVINCIAL"/>
    <n v="10770275416"/>
    <n v="1160996144.5200002"/>
  </r>
  <r>
    <s v="2024"/>
    <x v="0"/>
    <x v="0"/>
    <x v="0"/>
    <x v="4"/>
    <s v="2 - Poder Ejecutivo"/>
    <s v="0206 - MINISTERIO DE EDUCACIÓN"/>
    <s v="0001 - MINISTERIO DE EDUCACION"/>
    <x v="2"/>
    <x v="10"/>
    <x v="41"/>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2"/>
    <x v="10"/>
    <x v="42"/>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x v="2"/>
    <x v="10"/>
    <x v="42"/>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2"/>
    <x v="10"/>
    <x v="42"/>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2"/>
    <x v="10"/>
    <x v="43"/>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x v="2"/>
    <x v="10"/>
    <x v="43"/>
    <s v="2.4 - TRANSFERENCIAS CORRIENTES"/>
    <s v="2.4.9 - TRANSFERENCIAS CORRIENTES A OTRAS INSTITUCIONES PÚBLICAS"/>
    <s v="N"/>
    <s v="00 - N/A"/>
    <s v="10 - FONDO GENERAL"/>
    <s v="(en blanco)"/>
    <s v="99 - MULTIPROVINCIAL"/>
    <n v="2453260775"/>
    <n v="13741917.25"/>
  </r>
  <r>
    <s v="2024"/>
    <x v="0"/>
    <x v="0"/>
    <x v="0"/>
    <x v="4"/>
    <s v="2 - Poder Ejecutivo"/>
    <s v="0206 - MINISTERIO DE EDUCACIÓN"/>
    <s v="0001 - MINISTERIO DE EDUCACION"/>
    <x v="2"/>
    <x v="10"/>
    <x v="44"/>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2"/>
    <x v="10"/>
    <x v="45"/>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2"/>
    <x v="10"/>
    <x v="45"/>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2"/>
    <x v="10"/>
    <x v="31"/>
    <s v="2.4 - TRANSFERENCIAS CORRIENTES"/>
    <s v="2.4.9 - TRANSFERENCIAS CORRIENTES A OTRAS INSTITUCIONES PÚBLICAS"/>
    <s v="N"/>
    <s v="00 - N/A"/>
    <s v="10 - FONDO GENERAL"/>
    <s v="(en blanco)"/>
    <s v="99 - MULTIPROVINCIAL"/>
    <n v="126420000"/>
    <n v="5452202"/>
  </r>
  <r>
    <s v="2024"/>
    <x v="0"/>
    <x v="0"/>
    <x v="0"/>
    <x v="4"/>
    <s v="2 - Poder Ejecutivo"/>
    <s v="0206 - MINISTERIO DE EDUCACIÓN"/>
    <s v="0001 - MINISTERIO DE EDUCACION"/>
    <x v="2"/>
    <x v="10"/>
    <x v="40"/>
    <s v="2.4 - TRANSFERENCIAS CORRIENTES"/>
    <s v="2.4.1 - TRANSFERENCIAS CORRIENTES AL SECTOR PRIVADO"/>
    <s v="N"/>
    <s v="00 - N/A"/>
    <s v="10 - FONDO GENERAL"/>
    <s v="(en blanco)"/>
    <s v="99 - MULTIPROVINCIAL"/>
    <n v="2022214419"/>
    <n v="265794132.85000002"/>
  </r>
  <r>
    <s v="2024"/>
    <x v="0"/>
    <x v="0"/>
    <x v="0"/>
    <x v="4"/>
    <s v="2 - Poder Ejecutivo"/>
    <s v="0206 - MINISTERIO DE EDUCACIÓN"/>
    <s v="0001 - MINISTERIO DE EDUCACION"/>
    <x v="2"/>
    <x v="10"/>
    <x v="40"/>
    <s v="2.4 - TRANSFERENCIAS CORRIENTES"/>
    <s v="2.4.7 - TRANSFERENCIAS CORRIENTES AL SECTOR EXTERNO"/>
    <s v="N"/>
    <s v="00 - N/A"/>
    <s v="10 - FONDO GENERAL"/>
    <s v="(en blanco)"/>
    <s v="99 - MULTIPROVINCIAL"/>
    <n v="12500000"/>
    <n v="13782554.100000001"/>
  </r>
  <r>
    <s v="2024"/>
    <x v="0"/>
    <x v="0"/>
    <x v="0"/>
    <x v="4"/>
    <s v="2 - Poder Ejecutivo"/>
    <s v="0206 - MINISTERIO DE EDUCACIÓN"/>
    <s v="0001 - MINISTERIO DE EDUCACION"/>
    <x v="2"/>
    <x v="10"/>
    <x v="40"/>
    <s v="2.4 - TRANSFERENCIAS CORRIENTES"/>
    <s v="2.4.9 - TRANSFERENCIAS CORRIENTES A OTRAS INSTITUCIONES PÚBLICAS"/>
    <s v="N"/>
    <s v="00 - N/A"/>
    <s v="10 - FONDO GENERAL"/>
    <s v="(en blanco)"/>
    <s v="99 - MULTIPROVINCIAL"/>
    <n v="2002552625"/>
    <n v="129623838.7"/>
  </r>
  <r>
    <s v="2024"/>
    <x v="0"/>
    <x v="0"/>
    <x v="0"/>
    <x v="4"/>
    <s v="2 - Poder Ejecutivo"/>
    <s v="0206 - MINISTERIO DE EDUCACIÓN"/>
    <s v="0001 - MINISTERIO DE EDUCACION"/>
    <x v="2"/>
    <x v="4"/>
    <x v="6"/>
    <s v="2.4 - TRANSFERENCIAS CORRIENTES"/>
    <s v="2.4.1 - TRANSFERENCIAS CORRIENTES AL SECTOR PRIVADO"/>
    <s v="N"/>
    <s v="00 - N/A"/>
    <s v="10 - FONDO GENERAL"/>
    <s v="(en blanco)"/>
    <s v="99 - MULTIPROVINCIAL"/>
    <n v="840000000"/>
    <n v="138219200"/>
  </r>
  <r>
    <s v="2024"/>
    <x v="0"/>
    <x v="0"/>
    <x v="0"/>
    <x v="4"/>
    <s v="2 - Poder Ejecutivo"/>
    <s v="0206 - MINISTERIO DE EDUCACIÓN"/>
    <s v="0001 - MINISTERIO DE EDUCACION"/>
    <x v="2"/>
    <x v="5"/>
    <x v="8"/>
    <s v="2.4 - TRANSFERENCIAS CORRIENTES"/>
    <s v="2.4.9 - TRANSFERENCIAS CORRIENTES A OTRAS INSTITUCIONES PÚBLICAS"/>
    <s v="N"/>
    <s v="00 - N/A"/>
    <s v="10 - FONDO GENERAL"/>
    <s v="(en blanco)"/>
    <s v="99 - MULTIPROVINCIAL"/>
    <n v="0"/>
    <n v="0"/>
  </r>
  <r>
    <s v="2024"/>
    <x v="0"/>
    <x v="0"/>
    <x v="0"/>
    <x v="4"/>
    <s v="2 - Poder Ejecutivo"/>
    <s v="0206 - MINISTERIO DE EDUCACIÓN"/>
    <s v="0004 - INSTITUTO NACIONAL DE EDUCACIÓN FISICA"/>
    <x v="2"/>
    <x v="8"/>
    <x v="34"/>
    <s v="2.4 - TRANSFERENCIAS CORRIENTES"/>
    <s v="2.4.9 - TRANSFERENCIAS CORRIENTES A OTRAS INSTITUCIONES PÚBLICAS"/>
    <s v="N"/>
    <s v="00 - N/A"/>
    <s v="10 - FONDO GENERAL"/>
    <s v="(en blanco)"/>
    <s v="99 - MULTIPROVINCIAL"/>
    <n v="15634005"/>
    <n v="5319550"/>
  </r>
  <r>
    <s v="2024"/>
    <x v="0"/>
    <x v="0"/>
    <x v="0"/>
    <x v="4"/>
    <s v="2 - Poder Ejecutivo"/>
    <s v="0206 - MINISTERIO DE EDUCACIÓN"/>
    <s v="0004 - INSTITUTO NACIONAL DE EDUCACIÓN FISICA"/>
    <x v="2"/>
    <x v="10"/>
    <x v="46"/>
    <s v="2.4 - TRANSFERENCIAS CORRIENTES"/>
    <s v="2.4.9 - TRANSFERENCIAS CORRIENTES A OTRAS INSTITUCIONES PÚBLICAS"/>
    <s v="N"/>
    <s v="00 - N/A"/>
    <s v="10 - FONDO GENERAL"/>
    <s v="(en blanco)"/>
    <s v="99 - MULTIPROVINCIAL"/>
    <n v="0"/>
    <n v="0"/>
  </r>
  <r>
    <s v="2024"/>
    <x v="0"/>
    <x v="0"/>
    <x v="0"/>
    <x v="4"/>
    <s v="2 - Poder Ejecutivo"/>
    <s v="0206 - MINISTERIO DE EDUCACIÓN"/>
    <s v="0006 - INSTITUTO DOM. DE EVALUACIÓN E INVESTIGACIÓN DE LA CALIDAD EDUCATIVA"/>
    <x v="2"/>
    <x v="10"/>
    <x v="46"/>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2"/>
    <x v="10"/>
    <x v="40"/>
    <s v="2.4 - TRANSFERENCIAS CORRIENTES"/>
    <s v="2.4.1 - TRANSFERENCIAS CORRIENTES AL SECTOR PRIVADO"/>
    <s v="N"/>
    <s v="00 - N/A"/>
    <s v="10 - FONDO GENERAL"/>
    <s v="(en blanco)"/>
    <s v="99 - MULTIPROVINCIAL"/>
    <n v="2742203352"/>
    <n v="590879324.62000012"/>
  </r>
  <r>
    <s v="2024"/>
    <x v="0"/>
    <x v="0"/>
    <x v="0"/>
    <x v="4"/>
    <s v="2 - Poder Ejecutivo"/>
    <s v="0206 - MINISTERIO DE EDUCACIÓN"/>
    <s v="0008 - INSTITUTO SUPERIOR DE FORMACIÓN DOCENTE  SALOME UREÑA"/>
    <x v="2"/>
    <x v="10"/>
    <x v="24"/>
    <s v="2.4 - TRANSFERENCIAS CORRIENTES"/>
    <s v="2.4.1 - TRANSFERENCIAS CORRIENTES AL SECTOR PRIVADO"/>
    <s v="N"/>
    <s v="00 - N/A"/>
    <s v="10 - FONDO GENERAL"/>
    <s v="(en blanco)"/>
    <s v="99 - MULTIPROVINCIAL"/>
    <n v="200000000"/>
    <n v="30897625"/>
  </r>
  <r>
    <s v="2024"/>
    <x v="0"/>
    <x v="0"/>
    <x v="0"/>
    <x v="4"/>
    <s v="2 - Poder Ejecutivo"/>
    <s v="0206 - MINISTERIO DE EDUCACIÓN"/>
    <s v="0010 - INSTITUTO NACIONAL DE BIENESTAR ESTUDIANTIL (INABIE)"/>
    <x v="2"/>
    <x v="10"/>
    <x v="40"/>
    <s v="2.4 - TRANSFERENCIAS CORRIENTES"/>
    <s v="2.4.1 - TRANSFERENCIAS CORRIENTES AL SECTOR PRIVADO"/>
    <s v="N"/>
    <s v="00 - N/A"/>
    <s v="10 - FONDO GENERAL"/>
    <s v="(en blanco)"/>
    <s v="99 - MULTIPROVINCIAL"/>
    <n v="9375000"/>
    <n v="359288.96"/>
  </r>
  <r>
    <s v="2024"/>
    <x v="0"/>
    <x v="0"/>
    <x v="0"/>
    <x v="4"/>
    <s v="2 - Poder Ejecutivo"/>
    <s v="0206 - MINISTERIO DE EDUCACIÓN"/>
    <s v="0010 - INSTITUTO NACIONAL DE BIENESTAR ESTUDIANTIL (INABIE)"/>
    <x v="2"/>
    <x v="10"/>
    <x v="40"/>
    <s v="2.4 - TRANSFERENCIAS CORRIENTES"/>
    <s v="2.4.9 - TRANSFERENCIAS CORRIENTES A OTRAS INSTITUCIONES PÚBLICAS"/>
    <s v="N"/>
    <s v="00 - N/A"/>
    <s v="10 - FONDO GENERAL"/>
    <s v="(en blanco)"/>
    <s v="99 - MULTIPROVINCIAL"/>
    <n v="389620762"/>
    <n v="59170376.460000001"/>
  </r>
  <r>
    <s v="2024"/>
    <x v="0"/>
    <x v="0"/>
    <x v="0"/>
    <x v="4"/>
    <s v="2 - Poder Ejecutivo"/>
    <s v="0207 - MINISTERIO DE SALUD PÚBLICA Y ASISTENCIA SOCIAL"/>
    <s v="0001 - MINISTERIO DE SALUD PUBLICA Y ASISTENCIA SOCIAL"/>
    <x v="2"/>
    <x v="15"/>
    <x v="95"/>
    <s v="2.4 - TRANSFERENCIAS CORRIENTES"/>
    <s v="2.4.4 - TRANSFERENCIAS CORRIENTES A EMPRESAS PÚBLICAS NO FINANCIERAS"/>
    <s v="N"/>
    <s v="00 - N/A"/>
    <s v="10 - FONDO GENERAL"/>
    <s v="(en blanco)"/>
    <s v="99 - MULTIPROVINCIAL"/>
    <n v="8449825854"/>
    <n v="2057259589.4599996"/>
  </r>
  <r>
    <s v="2024"/>
    <x v="0"/>
    <x v="0"/>
    <x v="0"/>
    <x v="4"/>
    <s v="2 - Poder Ejecutivo"/>
    <s v="0207 - MINISTERIO DE SALUD PÚBLICA Y ASISTENCIA SOCIAL"/>
    <s v="0001 - MINISTERIO DE SALUD PUBLICA Y ASISTENCIA SOCIAL"/>
    <x v="2"/>
    <x v="3"/>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32 - SANTO DOMINGO"/>
    <n v="4620340344"/>
    <n v="967089856.70000017"/>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99 - MULTIPROVINCIAL"/>
    <n v="3154759734"/>
    <n v="729306533.55999994"/>
  </r>
  <r>
    <s v="2024"/>
    <x v="0"/>
    <x v="0"/>
    <x v="0"/>
    <x v="4"/>
    <s v="2 - Poder Ejecutivo"/>
    <s v="0207 - MINISTERIO DE SALUD PÚBLICA Y ASISTENCIA SOCIAL"/>
    <s v="0001 - MINISTERIO DE SALUD PUBLICA Y ASISTENCIA SOCIAL"/>
    <x v="2"/>
    <x v="3"/>
    <x v="47"/>
    <s v="2.4 - TRANSFERENCIAS CORRIENTES"/>
    <s v="2.4.2 - TRANSFERENCIAS CORRIENTES AL  GOBIERNO GENERAL NACIONAL"/>
    <s v="N"/>
    <s v="00 - N/A"/>
    <s v="10 - FONDO GENERAL"/>
    <s v="(en blanco)"/>
    <s v="99 - MULTIPROVINCIAL"/>
    <n v="6583251821"/>
    <n v="1583106753.75"/>
  </r>
  <r>
    <s v="2024"/>
    <x v="0"/>
    <x v="0"/>
    <x v="0"/>
    <x v="4"/>
    <s v="2 - Poder Ejecutivo"/>
    <s v="0207 - MINISTERIO DE SALUD PÚBLICA Y ASISTENCIA SOCIAL"/>
    <s v="0001 - MINISTERIO DE SALUD PUBLICA Y ASISTENCIA SOCIAL"/>
    <x v="2"/>
    <x v="3"/>
    <x v="47"/>
    <s v="2.4 - TRANSFERENCIAS CORRIENTES"/>
    <s v="2.4.9 - TRANSFERENCIAS CORRIENTES A OTRAS INSTITUCIONES PÚBLICAS"/>
    <s v="N"/>
    <s v="00 - N/A"/>
    <s v="10 - FONDO GENERAL"/>
    <s v="(en blanco)"/>
    <s v="99 - MULTIPROVINCIAL"/>
    <n v="161724"/>
    <n v="40431"/>
  </r>
  <r>
    <s v="2024"/>
    <x v="0"/>
    <x v="0"/>
    <x v="0"/>
    <x v="4"/>
    <s v="2 - Poder Ejecutivo"/>
    <s v="0207 - MINISTERIO DE SALUD PÚBLICA Y ASISTENCIA SOCIAL"/>
    <s v="0001 - MINISTERIO DE SALUD PUBLICA Y ASISTENCIA SOCIAL"/>
    <x v="2"/>
    <x v="3"/>
    <x v="19"/>
    <s v="2.4 - TRANSFERENCIAS CORRIENTES"/>
    <s v="2.4.9 - TRANSFERENCIAS CORRIENTES A OTRAS INSTITUCIONES PÚBLICAS"/>
    <s v="N"/>
    <s v="00 - N/A"/>
    <s v="10 - FONDO GENERAL"/>
    <s v="(en blanco)"/>
    <s v="99 - MULTIPROVINCIAL"/>
    <n v="5130920"/>
    <n v="1282728"/>
  </r>
  <r>
    <s v="2024"/>
    <x v="0"/>
    <x v="0"/>
    <x v="0"/>
    <x v="4"/>
    <s v="2 - Poder Ejecutivo"/>
    <s v="0207 - MINISTERIO DE SALUD PÚBLICA Y ASISTENCIA SOCIAL"/>
    <s v="0001 - MINISTERIO DE SALUD PUBLICA Y ASISTENCIA SOCIAL"/>
    <x v="2"/>
    <x v="3"/>
    <x v="48"/>
    <s v="2.4 - TRANSFERENCIAS CORRIENTES"/>
    <s v="2.4.1 - TRANSFERENCIAS CORRIENTES AL SECTOR PRIVADO"/>
    <s v="N"/>
    <s v="00 - N/A"/>
    <s v="10 - FONDO GENERAL"/>
    <s v="(en blanco)"/>
    <s v="99 - MULTIPROVINCIAL"/>
    <n v="1327631627"/>
    <n v="171751322.35999995"/>
  </r>
  <r>
    <s v="2024"/>
    <x v="0"/>
    <x v="0"/>
    <x v="0"/>
    <x v="4"/>
    <s v="2 - Poder Ejecutivo"/>
    <s v="0207 - MINISTERIO DE SALUD PÚBLICA Y ASISTENCIA SOCIAL"/>
    <s v="0001 - MINISTERIO DE SALUD PUBLICA Y ASISTENCIA SOCIAL"/>
    <x v="2"/>
    <x v="3"/>
    <x v="48"/>
    <s v="2.4 - TRANSFERENCIAS CORRIENTES"/>
    <s v="2.4.2 - TRANSFERENCIAS CORRIENTES AL  GOBIERNO GENERAL NACIONAL"/>
    <s v="N"/>
    <s v="00 - N/A"/>
    <s v="10 - FONDO GENERAL"/>
    <s v="(en blanco)"/>
    <s v="99 - MULTIPROVINCIAL"/>
    <n v="79215857821"/>
    <n v="18205682036.540001"/>
  </r>
  <r>
    <s v="2024"/>
    <x v="0"/>
    <x v="0"/>
    <x v="0"/>
    <x v="4"/>
    <s v="2 - Poder Ejecutivo"/>
    <s v="0207 - MINISTERIO DE SALUD PÚBLICA Y ASISTENCIA SOCIAL"/>
    <s v="0001 - MINISTERIO DE SALUD PUBLICA Y ASISTENCIA SOCIAL"/>
    <x v="2"/>
    <x v="3"/>
    <x v="48"/>
    <s v="2.4 - TRANSFERENCIAS CORRIENTES"/>
    <s v="2.4.7 - TRANSFERENCIAS CORRIENTES AL SECTOR EXTERNO"/>
    <s v="N"/>
    <s v="00 - N/A"/>
    <s v="10 - FONDO GENERAL"/>
    <s v="(en blanco)"/>
    <s v="99 - MULTIPROVINCIAL"/>
    <n v="51000000"/>
    <n v="23503486.579999998"/>
  </r>
  <r>
    <s v="2024"/>
    <x v="0"/>
    <x v="0"/>
    <x v="0"/>
    <x v="4"/>
    <s v="2 - Poder Ejecutivo"/>
    <s v="0207 - MINISTERIO DE SALUD PÚBLICA Y ASISTENCIA SOCIAL"/>
    <s v="0001 - MINISTERIO DE SALUD PUBLICA Y ASISTENCIA SOCIAL"/>
    <x v="2"/>
    <x v="3"/>
    <x v="48"/>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2"/>
    <x v="3"/>
    <x v="47"/>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2"/>
    <x v="8"/>
    <x v="49"/>
    <s v="2.4 - TRANSFERENCIAS CORRIENTES"/>
    <s v="2.4.1 - TRANSFERENCIAS CORRIENTES AL SECTOR PRIVADO"/>
    <s v="N"/>
    <s v="00 - N/A"/>
    <s v="10 - FONDO GENERAL"/>
    <s v="(en blanco)"/>
    <s v="99 - MULTIPROVINCIAL"/>
    <n v="1031914731"/>
    <n v="194905286.09999999"/>
  </r>
  <r>
    <s v="2024"/>
    <x v="0"/>
    <x v="0"/>
    <x v="0"/>
    <x v="4"/>
    <s v="2 - Poder Ejecutivo"/>
    <s v="0208 - MINISTERIO DE DEPORTES Y RECREACIÓN"/>
    <s v="0001 - MINISTERIO DE DEPORTES Y RECREACIÓN"/>
    <x v="2"/>
    <x v="8"/>
    <x v="49"/>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1"/>
    <x v="2"/>
    <x v="51"/>
    <s v="2.4 - TRANSFERENCIAS CORRIENTES"/>
    <s v="2.4.1 - TRANSFERENCIAS CORRIENTES AL SECTOR PRIVADO"/>
    <s v="N"/>
    <s v="00 - N/A"/>
    <s v="10 - FONDO GENERAL"/>
    <s v="(en blanco)"/>
    <s v="99 - MULTIPROVINCIAL"/>
    <n v="316303071"/>
    <n v="12364894.76"/>
  </r>
  <r>
    <s v="2024"/>
    <x v="0"/>
    <x v="0"/>
    <x v="0"/>
    <x v="4"/>
    <s v="2 - Poder Ejecutivo"/>
    <s v="0209 - MINISTERIO DE TRABAJO"/>
    <s v="0001 - MINISTERIO DE TRABAJO"/>
    <x v="1"/>
    <x v="2"/>
    <x v="51"/>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2"/>
    <x v="10"/>
    <x v="45"/>
    <s v="2.4 - TRANSFERENCIAS CORRIENTES"/>
    <s v="2.4.2 - TRANSFERENCIAS CORRIENTES AL  GOBIERNO GENERAL NACIONAL"/>
    <s v="N"/>
    <s v="00 - N/A"/>
    <s v="10 - FONDO GENERAL"/>
    <s v="(en blanco)"/>
    <s v="99 - MULTIPROVINCIAL"/>
    <n v="267271422"/>
    <n v="66817855.5"/>
  </r>
  <r>
    <s v="2024"/>
    <x v="0"/>
    <x v="0"/>
    <x v="0"/>
    <x v="4"/>
    <s v="2 - Poder Ejecutivo"/>
    <s v="0209 - MINISTERIO DE TRABAJO"/>
    <s v="0001 - MINISTERIO DE TRABAJO"/>
    <x v="2"/>
    <x v="4"/>
    <x v="6"/>
    <s v="2.4 - TRANSFERENCIAS CORRIENTES"/>
    <s v="2.4.1 - TRANSFERENCIAS CORRIENTES AL SECTOR PRIVADO"/>
    <s v="N"/>
    <s v="00 - N/A"/>
    <s v="10 - FONDO GENERAL"/>
    <s v="(en blanco)"/>
    <s v="99 - MULTIPROVINCIAL"/>
    <n v="0"/>
    <n v="9000000"/>
  </r>
  <r>
    <s v="2024"/>
    <x v="0"/>
    <x v="0"/>
    <x v="0"/>
    <x v="4"/>
    <s v="2 - Poder Ejecutivo"/>
    <s v="0209 - MINISTERIO DE TRABAJO"/>
    <s v="0001 - MINISTERIO DE TRABAJO"/>
    <x v="2"/>
    <x v="4"/>
    <x v="97"/>
    <s v="2.4 - TRANSFERENCIAS CORRIENTES"/>
    <s v="2.4.2 - TRANSFERENCIAS CORRIENTES AL  GOBIERNO GENERAL NACIONAL"/>
    <s v="N"/>
    <s v="00 - N/A"/>
    <s v="10 - FONDO GENERAL"/>
    <s v="(en blanco)"/>
    <s v="99 - MULTIPROVINCIAL"/>
    <n v="666470029"/>
    <n v="159844360.09000003"/>
  </r>
  <r>
    <s v="2024"/>
    <x v="0"/>
    <x v="0"/>
    <x v="0"/>
    <x v="4"/>
    <s v="2 - Poder Ejecutivo"/>
    <s v="0210 - MINISTERIO DE AGRICULTURA"/>
    <s v="0001 - MINISTERIO DE AGRICULTURA"/>
    <x v="1"/>
    <x v="2"/>
    <x v="54"/>
    <s v="2.4 - TRANSFERENCIAS CORRIENTES"/>
    <s v="2.4.2 - TRANSFERENCIAS CORRIENTES AL  GOBIERNO GENERAL NACIONAL"/>
    <s v="N"/>
    <s v="00 - N/A"/>
    <s v="10 - FONDO GENERAL"/>
    <s v="(en blanco)"/>
    <s v="99 - MULTIPROVINCIAL"/>
    <n v="326979786"/>
    <n v="50304582.459999993"/>
  </r>
  <r>
    <s v="2024"/>
    <x v="0"/>
    <x v="0"/>
    <x v="0"/>
    <x v="4"/>
    <s v="2 - Poder Ejecutivo"/>
    <s v="0210 - MINISTERIO DE AGRICULTURA"/>
    <s v="0001 - MINISTERIO DE AGRICULTURA"/>
    <x v="1"/>
    <x v="12"/>
    <x v="32"/>
    <s v="2.4 - TRANSFERENCIAS CORRIENTES"/>
    <s v="2.4.1 - TRANSFERENCIAS CORRIENTES AL SECTOR PRIVADO"/>
    <s v="N"/>
    <s v="00 - N/A"/>
    <s v="10 - FONDO GENERAL"/>
    <s v="(en blanco)"/>
    <s v="99 - MULTIPROVINCIAL"/>
    <n v="164990318"/>
    <n v="43637376.170000002"/>
  </r>
  <r>
    <s v="2024"/>
    <x v="0"/>
    <x v="0"/>
    <x v="0"/>
    <x v="4"/>
    <s v="2 - Poder Ejecutivo"/>
    <s v="0210 - MINISTERIO DE AGRICULTURA"/>
    <s v="0001 - MINISTERIO DE AGRICULTURA"/>
    <x v="1"/>
    <x v="12"/>
    <x v="32"/>
    <s v="2.4 - TRANSFERENCIAS CORRIENTES"/>
    <s v="2.4.2 - TRANSFERENCIAS CORRIENTES AL  GOBIERNO GENERAL NACIONAL"/>
    <s v="N"/>
    <s v="00 - N/A"/>
    <s v="10 - FONDO GENERAL"/>
    <s v="(en blanco)"/>
    <s v="99 - MULTIPROVINCIAL"/>
    <n v="3610602440"/>
    <n v="640013899.01999986"/>
  </r>
  <r>
    <s v="2024"/>
    <x v="0"/>
    <x v="0"/>
    <x v="0"/>
    <x v="4"/>
    <s v="2 - Poder Ejecutivo"/>
    <s v="0210 - MINISTERIO DE AGRICULTURA"/>
    <s v="0001 - MINISTERIO DE AGRICULTURA"/>
    <x v="1"/>
    <x v="12"/>
    <x v="32"/>
    <s v="2.4 - TRANSFERENCIAS CORRIENTES"/>
    <s v="2.4.2 - TRANSFERENCIAS CORRIENTES AL  GOBIERNO GENERAL NACIONAL"/>
    <s v="N"/>
    <s v="00 - N/A"/>
    <s v="20 - FONDOS CON DESTINO ESPECÍFICO"/>
    <s v="(en blanco)"/>
    <s v="99 - MULTIPROVINCIAL"/>
    <n v="318257685"/>
    <n v="48962720.759999998"/>
  </r>
  <r>
    <s v="2024"/>
    <x v="0"/>
    <x v="0"/>
    <x v="0"/>
    <x v="4"/>
    <s v="2 - Poder Ejecutivo"/>
    <s v="0210 - MINISTERIO DE AGRICULTURA"/>
    <s v="0001 - MINISTERIO DE AGRICULTURA"/>
    <x v="1"/>
    <x v="12"/>
    <x v="32"/>
    <s v="2.4 - TRANSFERENCIAS CORRIENTES"/>
    <s v="2.4.4 - TRANSFERENCIAS CORRIENTES A EMPRESAS PÚBLICAS NO FINANCIERAS"/>
    <s v="N"/>
    <s v="00 - N/A"/>
    <s v="10 - FONDO GENERAL"/>
    <s v="(en blanco)"/>
    <s v="99 - MULTIPROVINCIAL"/>
    <n v="1357112088"/>
    <n v="489460673.30000001"/>
  </r>
  <r>
    <s v="2024"/>
    <x v="0"/>
    <x v="0"/>
    <x v="0"/>
    <x v="4"/>
    <s v="2 - Poder Ejecutivo"/>
    <s v="0210 - MINISTERIO DE AGRICULTURA"/>
    <s v="0001 - MINISTERIO DE AGRICULTURA"/>
    <x v="1"/>
    <x v="12"/>
    <x v="32"/>
    <s v="2.4 - TRANSFERENCIAS CORRIENTES"/>
    <s v="2.4.5 - TRANSFERENCIAS CORRIENTES A INSTITUCIONES PÚBLICAS FINANCIERAS"/>
    <s v="N"/>
    <s v="00 - N/A"/>
    <s v="10 - FONDO GENERAL"/>
    <s v="(en blanco)"/>
    <s v="99 - MULTIPROVINCIAL"/>
    <n v="250002253"/>
    <n v="38461885.079999998"/>
  </r>
  <r>
    <s v="2024"/>
    <x v="0"/>
    <x v="0"/>
    <x v="0"/>
    <x v="4"/>
    <s v="2 - Poder Ejecutivo"/>
    <s v="0210 - MINISTERIO DE AGRICULTURA"/>
    <s v="0001 - MINISTERIO DE AGRICULTURA"/>
    <x v="1"/>
    <x v="12"/>
    <x v="32"/>
    <s v="2.4 - TRANSFERENCIAS CORRIENTES"/>
    <s v="2.4.7 - TRANSFERENCIAS CORRIENTES AL SECTOR EXTERNO"/>
    <s v="N"/>
    <s v="00 - N/A"/>
    <s v="10 - FONDO GENERAL"/>
    <s v="(en blanco)"/>
    <s v="99 - MULTIPROVINCIAL"/>
    <n v="40000000"/>
    <n v="55350100"/>
  </r>
  <r>
    <s v="2024"/>
    <x v="0"/>
    <x v="0"/>
    <x v="0"/>
    <x v="4"/>
    <s v="2 - Poder Ejecutivo"/>
    <s v="0210 - MINISTERIO DE AGRICULTURA"/>
    <s v="0001 - MINISTERIO DE AGRICULTURA"/>
    <x v="1"/>
    <x v="12"/>
    <x v="32"/>
    <s v="2.4 - TRANSFERENCIAS CORRIENTES"/>
    <s v="2.4.9 - TRANSFERENCIAS CORRIENTES A OTRAS INSTITUCIONES PÚBLICAS"/>
    <s v="N"/>
    <s v="00 - N/A"/>
    <s v="10 - FONDO GENERAL"/>
    <s v="(en blanco)"/>
    <s v="99 - MULTIPROVINCIAL"/>
    <n v="406851900"/>
    <n v="67808650"/>
  </r>
  <r>
    <s v="2024"/>
    <x v="0"/>
    <x v="0"/>
    <x v="0"/>
    <x v="4"/>
    <s v="2 - Poder Ejecutivo"/>
    <s v="0210 - MINISTERIO DE AGRICULTURA"/>
    <s v="0001 - MINISTERIO DE AGRICULTURA"/>
    <x v="1"/>
    <x v="12"/>
    <x v="98"/>
    <s v="2.4 - TRANSFERENCIAS CORRIENTES"/>
    <s v="2.4.2 - TRANSFERENCIAS CORRIENTES AL  GOBIERNO GENERAL NACIONAL"/>
    <s v="N"/>
    <s v="00 - N/A"/>
    <s v="10 - FONDO GENERAL"/>
    <s v="(en blanco)"/>
    <s v="99 - MULTIPROVINCIAL"/>
    <n v="143925000"/>
    <n v="13483608"/>
  </r>
  <r>
    <s v="2024"/>
    <x v="0"/>
    <x v="0"/>
    <x v="0"/>
    <x v="4"/>
    <s v="2 - Poder Ejecutivo"/>
    <s v="0210 - MINISTERIO DE AGRICULTURA"/>
    <s v="0003 - OFICINA DE TRATADOS COMERCIALES AGRICOLAS"/>
    <x v="1"/>
    <x v="2"/>
    <x v="54"/>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1"/>
    <x v="2"/>
    <x v="54"/>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1"/>
    <x v="14"/>
    <x v="55"/>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1"/>
    <x v="11"/>
    <x v="26"/>
    <s v="2.4 - TRANSFERENCIAS CORRIENTES"/>
    <s v="2.4.2 - TRANSFERENCIAS CORRIENTES AL  GOBIERNO GENERAL NACIONAL"/>
    <s v="N"/>
    <s v="00 - N/A"/>
    <s v="10 - FONDO GENERAL"/>
    <s v="(en blanco)"/>
    <s v="99 - MULTIPROVINCIAL"/>
    <n v="750943180"/>
    <n v="57764860"/>
  </r>
  <r>
    <s v="2024"/>
    <x v="0"/>
    <x v="0"/>
    <x v="0"/>
    <x v="4"/>
    <s v="2 - Poder Ejecutivo"/>
    <s v="0211 - MINISTERIO DE OBRAS PÚBLICAS Y COMUNICACIONES"/>
    <s v="0001 - MINISTERIO DE OBRAS PUBLICAS Y COMUNICACIONES"/>
    <x v="1"/>
    <x v="11"/>
    <x v="26"/>
    <s v="2.4 - TRANSFERENCIAS CORRIENTES"/>
    <s v="2.4.4 - TRANSFERENCIAS CORRIENTES A EMPRESAS PÚBLICAS NO FINANCIERAS"/>
    <s v="N"/>
    <s v="00 - N/A"/>
    <s v="10 - FONDO GENERAL"/>
    <s v="(en blanco)"/>
    <s v="99 - MULTIPROVINCIAL"/>
    <n v="1887755080"/>
    <n v="435635787"/>
  </r>
  <r>
    <s v="2024"/>
    <x v="0"/>
    <x v="0"/>
    <x v="0"/>
    <x v="4"/>
    <s v="2 - Poder Ejecutivo"/>
    <s v="0211 - MINISTERIO DE OBRAS PÚBLICAS Y COMUNICACIONES"/>
    <s v="0001 - MINISTERIO DE OBRAS PUBLICAS Y COMUNICACIONES"/>
    <x v="1"/>
    <x v="11"/>
    <x v="56"/>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1"/>
    <x v="20"/>
    <x v="83"/>
    <s v="2.4 - TRANSFERENCIAS CORRIENTES"/>
    <s v="2.4.4 - TRANSFERENCIAS CORRIENTES A EMPRESAS PÚBLICAS NO FINANCIERAS"/>
    <s v="N"/>
    <s v="00 - N/A"/>
    <s v="10 - FONDO GENERAL"/>
    <s v="(en blanco)"/>
    <s v="99 - MULTIPROVINCIAL"/>
    <n v="359500000"/>
    <n v="102961538"/>
  </r>
  <r>
    <s v="2024"/>
    <x v="0"/>
    <x v="0"/>
    <x v="0"/>
    <x v="4"/>
    <s v="2 - Poder Ejecutivo"/>
    <s v="0211 - MINISTERIO DE OBRAS PÚBLICAS Y COMUNICACIONES"/>
    <s v="0001 - MINISTERIO DE OBRAS PUBLICAS Y COMUNICACIONES"/>
    <x v="2"/>
    <x v="4"/>
    <x v="87"/>
    <s v="2.4 - TRANSFERENCIAS CORRIENTES"/>
    <s v="2.4.1 - TRANSFERENCIAS CORRIENTES AL SECTOR PRIVADO"/>
    <s v="N"/>
    <s v="00 - N/A"/>
    <s v="10 - FONDO GENERAL"/>
    <s v="(en blanco)"/>
    <s v="99 - MULTIPROVINCIAL"/>
    <n v="1766206"/>
    <n v="407586"/>
  </r>
  <r>
    <s v="2024"/>
    <x v="0"/>
    <x v="0"/>
    <x v="0"/>
    <x v="4"/>
    <s v="2 - Poder Ejecutivo"/>
    <s v="0211 - MINISTERIO DE OBRAS PÚBLICAS Y COMUNICACIONES"/>
    <s v="0001 - MINISTERIO DE OBRAS PUBLICAS Y COMUNICACIONES"/>
    <x v="2"/>
    <x v="4"/>
    <x v="6"/>
    <s v="2.4 - TRANSFERENCIAS CORRIENTES"/>
    <s v="2.4.2 - TRANSFERENCIAS CORRIENTES AL  GOBIERNO GENERAL NACIONAL"/>
    <s v="N"/>
    <s v="00 - N/A"/>
    <s v="10 - FONDO GENERAL"/>
    <s v="(en blanco)"/>
    <s v="99 - MULTIPROVINCIAL"/>
    <n v="285346590"/>
    <n v="43899474"/>
  </r>
  <r>
    <s v="2024"/>
    <x v="0"/>
    <x v="0"/>
    <x v="0"/>
    <x v="4"/>
    <s v="2 - Poder Ejecutivo"/>
    <s v="0211 - MINISTERIO DE OBRAS PÚBLICAS Y COMUNICACIONES"/>
    <s v="0003 - OFICINA PARA EL REORDENAMIENTO DEL TRANSPORTE"/>
    <x v="1"/>
    <x v="11"/>
    <x v="58"/>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1"/>
    <x v="11"/>
    <x v="58"/>
    <s v="2.4 - TRANSFERENCIAS CORRIENTES"/>
    <s v="2.4.7 - TRANSFERENCIAS CORRIENTES AL SECTOR EXTERNO"/>
    <s v="N"/>
    <s v="00 - N/A"/>
    <s v="10 - FONDO GENERAL"/>
    <s v="(en blanco)"/>
    <s v="99 - MULTIPROVINCIAL"/>
    <n v="500000"/>
    <n v="261090.8"/>
  </r>
  <r>
    <s v="2024"/>
    <x v="0"/>
    <x v="0"/>
    <x v="0"/>
    <x v="4"/>
    <s v="2 - Poder Ejecutivo"/>
    <s v="0211 - MINISTERIO DE OBRAS PÚBLICAS Y COMUNICACIONES"/>
    <s v="0009 - OFICINA NACIONAL DE METEOROLOGÍA"/>
    <x v="1"/>
    <x v="2"/>
    <x v="54"/>
    <s v="2.4 - TRANSFERENCIAS CORRIENTES"/>
    <s v="2.4.7 - TRANSFERENCIAS CORRIENTES AL SECTOR EXTERNO"/>
    <s v="N"/>
    <s v="00 - N/A"/>
    <s v="10 - FONDO GENERAL"/>
    <s v="(en blanco)"/>
    <s v="99 - MULTIPROVINCIAL"/>
    <n v="3000000"/>
    <n v="300000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10 - FONDO GENERAL"/>
    <s v="(en blanco)"/>
    <s v="99 - MULTIPROVINCIAL"/>
    <n v="33331608"/>
    <n v="3776172.9099999997"/>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x v="1"/>
    <x v="2"/>
    <x v="54"/>
    <s v="2.4 - TRANSFERENCIAS CORRIENTES"/>
    <s v="2.4.2 - TRANSFERENCIAS CORRIENTES AL  GOBIERNO GENERAL NACIONAL"/>
    <s v="N"/>
    <s v="00 - N/A"/>
    <s v="10 - FONDO GENERAL"/>
    <s v="(en blanco)"/>
    <s v="99 - MULTIPROVINCIAL"/>
    <n v="1519454267"/>
    <n v="285720371.06999993"/>
  </r>
  <r>
    <s v="2024"/>
    <x v="0"/>
    <x v="0"/>
    <x v="0"/>
    <x v="4"/>
    <s v="2 - Poder Ejecutivo"/>
    <s v="0212 - MINISTERIO DE INDUSTRIA, COMERCIO Y MIPYMES (MICM)"/>
    <s v="0001 - MINISTERIO DE INDUSTRIA, COMERCIO y MIPYMES (MICM)"/>
    <x v="1"/>
    <x v="2"/>
    <x v="54"/>
    <s v="2.4 - TRANSFERENCIAS CORRIENTES"/>
    <s v="2.4.3 - TRANSFERENCIAS CORRIENTES A GOBIERNOS GENERALES LOCALES"/>
    <s v="N"/>
    <s v="00 - N/A"/>
    <s v="20 - FONDOS CON DESTINO ESPECÍFICO"/>
    <s v="(en blanco)"/>
    <s v="99 - MULTIPROVINCIAL"/>
    <n v="5000000"/>
    <n v="5001493.3200000012"/>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10 - FONDO GENERAL"/>
    <s v="(en blanco)"/>
    <s v="99 - MULTIPROVINCIAL"/>
    <n v="299374606"/>
    <n v="46008950.979999997"/>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1"/>
    <x v="2"/>
    <x v="54"/>
    <s v="2.4 - TRANSFERENCIAS CORRIENTES"/>
    <s v="2.4.7 - TRANSFERENCIAS CORRIENTES AL SECTOR EXTERNO"/>
    <s v="N"/>
    <s v="00 - N/A"/>
    <s v="10 - FONDO GENERAL"/>
    <s v="(en blanco)"/>
    <s v="99 - MULTIPROVINCIAL"/>
    <n v="26982232"/>
    <n v="2342860.5300000003"/>
  </r>
  <r>
    <s v="2024"/>
    <x v="0"/>
    <x v="0"/>
    <x v="0"/>
    <x v="4"/>
    <s v="2 - Poder Ejecutivo"/>
    <s v="0212 - MINISTERIO DE INDUSTRIA, COMERCIO Y MIPYMES (MICM)"/>
    <s v="0001 - MINISTERIO DE INDUSTRIA, COMERCIO y MIPYMES (MICM)"/>
    <x v="1"/>
    <x v="16"/>
    <x v="63"/>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1"/>
    <x v="17"/>
    <x v="64"/>
    <s v="2.4 - TRANSFERENCIAS CORRIENTES"/>
    <s v="2.4.1 - TRANSFERENCIAS CORRIENTES AL SECTOR PRIVADO"/>
    <s v="N"/>
    <s v="00 - N/A"/>
    <s v="10 - FONDO GENERAL"/>
    <s v="(en blanco)"/>
    <s v="99 - MULTIPROVINCIAL"/>
    <n v="47949600"/>
    <n v="300000"/>
  </r>
  <r>
    <s v="2024"/>
    <x v="0"/>
    <x v="0"/>
    <x v="0"/>
    <x v="4"/>
    <s v="2 - Poder Ejecutivo"/>
    <s v="0213 - MINISTERIO DE TURISMO"/>
    <s v="0001 - MINISTERIO DE TURISMO"/>
    <x v="1"/>
    <x v="17"/>
    <x v="64"/>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1"/>
    <x v="17"/>
    <x v="64"/>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10"/>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10"/>
    <s v="2.4 - TRANSFERENCIAS CORRIENTES"/>
    <s v="2.4.7 - TRANSFERENCIAS CORRIENTES AL SECTOR EXTERNO"/>
    <s v="N"/>
    <s v="00 - N/A"/>
    <s v="10 - FONDO GENERAL"/>
    <s v="(en blanco)"/>
    <s v="99 - MULTIPROVINCIAL"/>
    <n v="2800000"/>
    <n v="1897500"/>
  </r>
  <r>
    <s v="2024"/>
    <x v="0"/>
    <x v="0"/>
    <x v="0"/>
    <x v="4"/>
    <s v="2 - Poder Ejecutivo"/>
    <s v="0215 - MINISTERIO DE LA MUJER"/>
    <s v="0001 - MINISTERIO DE LA MUJER"/>
    <x v="2"/>
    <x v="5"/>
    <x v="7"/>
    <s v="2.4 - TRANSFERENCIAS CORRIENTES"/>
    <s v="2.4.1 - TRANSFERENCIAS CORRIENTES AL SECTOR PRIVADO"/>
    <s v="N"/>
    <s v="00 - N/A"/>
    <s v="10 - FONDO GENERAL"/>
    <s v="(en blanco)"/>
    <s v="99 - MULTIPROVINCIAL"/>
    <n v="84292088"/>
    <n v="13097343.600000001"/>
  </r>
  <r>
    <s v="2024"/>
    <x v="0"/>
    <x v="0"/>
    <x v="0"/>
    <x v="4"/>
    <s v="2 - Poder Ejecutivo"/>
    <s v="0215 - MINISTERIO DE LA MUJER"/>
    <s v="0001 - MINISTERIO DE LA MUJER"/>
    <x v="2"/>
    <x v="5"/>
    <x v="9"/>
    <s v="2.4 - TRANSFERENCIAS CORRIENTES"/>
    <s v="2.4.9 - TRANSFERENCIAS CORRIENTES A OTRAS INSTITUCIONES PÚBLICAS"/>
    <s v="N"/>
    <s v="00 - N/A"/>
    <s v="10 - FONDO GENERAL"/>
    <s v="(en blanco)"/>
    <s v="99 - MULTIPROVINCIAL"/>
    <n v="926763"/>
    <n v="37121748.5"/>
  </r>
  <r>
    <s v="2024"/>
    <x v="0"/>
    <x v="0"/>
    <x v="0"/>
    <x v="4"/>
    <s v="2 - Poder Ejecutivo"/>
    <s v="0215 - MINISTERIO DE LA MUJER"/>
    <s v="0001 - MINISTERIO DE LA MUJER"/>
    <x v="2"/>
    <x v="5"/>
    <x v="9"/>
    <s v="2.4 - TRANSFERENCIAS CORRIENTES"/>
    <s v="2.4.9 - TRANSFERENCIAS CORRIENTES A OTRAS INSTITUCIONES PÚBLICAS"/>
    <s v="N"/>
    <s v="00 - N/A"/>
    <s v="20 - FONDOS CON DESTINO ESPECÍFICO"/>
    <s v="(en blanco)"/>
    <s v="99 - MULTIPROVINCIAL"/>
    <n v="1430358"/>
    <n v="591781"/>
  </r>
  <r>
    <s v="2024"/>
    <x v="0"/>
    <x v="0"/>
    <x v="0"/>
    <x v="4"/>
    <s v="2 - Poder Ejecutivo"/>
    <s v="0216 - MINISTERIO DE CULTURA"/>
    <s v="0001 - MINISTERIO DE CULTURA"/>
    <x v="2"/>
    <x v="8"/>
    <x v="20"/>
    <s v="2.4 - TRANSFERENCIAS CORRIENTES"/>
    <s v="2.4.1 - TRANSFERENCIAS CORRIENTES AL SECTOR PRIVADO"/>
    <s v="N"/>
    <s v="00 - N/A"/>
    <s v="10 - FONDO GENERAL"/>
    <s v="(en blanco)"/>
    <s v="99 - MULTIPROVINCIAL"/>
    <n v="170621314"/>
    <n v="13409146.18"/>
  </r>
  <r>
    <s v="2024"/>
    <x v="0"/>
    <x v="0"/>
    <x v="0"/>
    <x v="4"/>
    <s v="2 - Poder Ejecutivo"/>
    <s v="0216 - MINISTERIO DE CULTURA"/>
    <s v="0001 - MINISTERIO DE CULTURA"/>
    <x v="2"/>
    <x v="8"/>
    <x v="20"/>
    <s v="2.4 - TRANSFERENCIAS CORRIENTES"/>
    <s v="2.4.2 - TRANSFERENCIAS CORRIENTES AL  GOBIERNO GENERAL NACIONAL"/>
    <s v="N"/>
    <s v="00 - N/A"/>
    <s v="10 - FONDO GENERAL"/>
    <s v="(en blanco)"/>
    <s v="99 - MULTIPROVINCIAL"/>
    <n v="560856474"/>
    <n v="76799267.400000006"/>
  </r>
  <r>
    <s v="2024"/>
    <x v="0"/>
    <x v="0"/>
    <x v="0"/>
    <x v="4"/>
    <s v="2 - Poder Ejecutivo"/>
    <s v="0216 - MINISTERIO DE CULTURA"/>
    <s v="0001 - MINISTERIO DE CULTURA"/>
    <x v="2"/>
    <x v="8"/>
    <x v="20"/>
    <s v="2.4 - TRANSFERENCIAS CORRIENTES"/>
    <s v="2.4.4 - TRANSFERENCIAS CORRIENTES A EMPRESAS PÚBLICAS NO FINANCIERAS"/>
    <s v="N"/>
    <s v="00 - N/A"/>
    <s v="10 - FONDO GENERAL"/>
    <s v="(en blanco)"/>
    <s v="99 - MULTIPROVINCIAL"/>
    <n v="169657636"/>
    <n v="39816780"/>
  </r>
  <r>
    <s v="2024"/>
    <x v="0"/>
    <x v="0"/>
    <x v="0"/>
    <x v="4"/>
    <s v="2 - Poder Ejecutivo"/>
    <s v="0216 - MINISTERIO DE CULTURA"/>
    <s v="0001 - MINISTERIO DE CULTURA"/>
    <x v="2"/>
    <x v="8"/>
    <x v="20"/>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2"/>
    <x v="8"/>
    <x v="20"/>
    <s v="2.4 - TRANSFERENCIAS CORRIENTES"/>
    <s v="2.4.9 - TRANSFERENCIAS CORRIENTES A OTRAS INSTITUCIONES PÚBLICAS"/>
    <s v="N"/>
    <s v="00 - N/A"/>
    <s v="10 - FONDO GENERAL"/>
    <s v="(en blanco)"/>
    <s v="99 - MULTIPROVINCIAL"/>
    <n v="235683132"/>
    <n v="19807016.600000001"/>
  </r>
  <r>
    <s v="2024"/>
    <x v="0"/>
    <x v="0"/>
    <x v="0"/>
    <x v="4"/>
    <s v="2 - Poder Ejecutivo"/>
    <s v="0216 - MINISTERIO DE CULTURA"/>
    <s v="0003 - BIBLIOTECA NACIONAL PEDRO HENRÍQUEZ UREÑA"/>
    <x v="2"/>
    <x v="8"/>
    <x v="20"/>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2"/>
    <x v="8"/>
    <x v="20"/>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2"/>
    <x v="8"/>
    <x v="20"/>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2"/>
    <x v="8"/>
    <x v="20"/>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10"/>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2"/>
    <x v="4"/>
    <x v="5"/>
    <s v="2.4 - TRANSFERENCIAS CORRIENTES"/>
    <s v="2.4.1 - TRANSFERENCIAS CORRIENTES AL SECTOR PRIVADO"/>
    <s v="N"/>
    <s v="00 - N/A"/>
    <s v="10 - FONDO GENERAL"/>
    <s v="(en blanco)"/>
    <s v="99 - MULTIPROVINCIAL"/>
    <n v="210650825"/>
    <n v="34553417.580000006"/>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10 - FONDO GENERAL"/>
    <s v="(en blanco)"/>
    <s v="99 - MULTIPROVINCIAL"/>
    <n v="2777263562"/>
    <n v="653982654.80000007"/>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3"/>
    <x v="19"/>
    <x v="99"/>
    <s v="2.4 - TRANSFERENCIAS CORRIENTES"/>
    <s v="2.4.1 - TRANSFERENCIAS CORRIENTES AL SECTOR PRIVADO"/>
    <s v="N"/>
    <s v="00 - N/A"/>
    <s v="10 - FONDO GENERAL"/>
    <s v="(en blanco)"/>
    <s v="99 - MULTIPROVINCIAL"/>
    <n v="192719000"/>
    <n v="41807999.960000001"/>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10 - FONDO GENERAL"/>
    <s v="(en blanco)"/>
    <s v="99 - MULTIPROVINCIAL"/>
    <n v="39000000"/>
    <n v="1016055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3"/>
    <x v="9"/>
    <x v="74"/>
    <s v="2.4 - TRANSFERENCIAS CORRIENTES"/>
    <s v="2.4.2 - TRANSFERENCIAS CORRIENTES AL  GOBIERNO GENERAL NACIONAL"/>
    <s v="N"/>
    <s v="00 - N/A"/>
    <s v="10 - FONDO GENERAL"/>
    <s v="(en blanco)"/>
    <s v="99 - MULTIPROVINCIAL"/>
    <n v="160700000"/>
    <n v="40102074.25999999"/>
  </r>
  <r>
    <s v="2024"/>
    <x v="0"/>
    <x v="0"/>
    <x v="0"/>
    <x v="4"/>
    <s v="2 - Poder Ejecutivo"/>
    <s v="0218 - MINISTERIO DE MEDIO AMBIENTE Y RECURSOS NATURALES"/>
    <s v="0001 - MINISTERIO  DE MEDIO AMBIENTE Y RECURSOS NATURALES"/>
    <x v="3"/>
    <x v="9"/>
    <x v="100"/>
    <s v="2.4 - TRANSFERENCIAS CORRIENTES"/>
    <s v="2.4.2 - TRANSFERENCIAS CORRIENTES AL  GOBIERNO GENERAL NACIONAL"/>
    <s v="N"/>
    <s v="00 - N/A"/>
    <s v="10 - FONDO GENERAL"/>
    <s v="(en blanco)"/>
    <s v="99 - MULTIPROVINCIAL"/>
    <n v="125100000"/>
    <n v="17680750"/>
  </r>
  <r>
    <s v="2024"/>
    <x v="0"/>
    <x v="0"/>
    <x v="0"/>
    <x v="4"/>
    <s v="2 - Poder Ejecutivo"/>
    <s v="0218 - MINISTERIO DE MEDIO AMBIENTE Y RECURSOS NATURALES"/>
    <s v="0001 - MINISTERIO  DE MEDIO AMBIENTE Y RECURSOS NATURALES"/>
    <x v="3"/>
    <x v="9"/>
    <x v="101"/>
    <s v="2.4 - TRANSFERENCIAS CORRIENTES"/>
    <s v="2.4.7 - TRANSFERENCIAS CORRIENTES AL SECTOR EXTERNO"/>
    <s v="N"/>
    <s v="00 - N/A"/>
    <s v="10 - FONDO GENERAL"/>
    <s v="(en blanco)"/>
    <s v="99 - MULTIPROVINCIAL"/>
    <n v="12000000"/>
    <n v="7695608.8799999999"/>
  </r>
  <r>
    <s v="2024"/>
    <x v="0"/>
    <x v="0"/>
    <x v="0"/>
    <x v="4"/>
    <s v="2 - Poder Ejecutivo"/>
    <s v="0218 - MINISTERIO DE MEDIO AMBIENTE Y RECURSOS NATURALES"/>
    <s v="0001 - MINISTERIO  DE MEDIO AMBIENTE Y RECURSOS NATURALES"/>
    <x v="3"/>
    <x v="9"/>
    <x v="80"/>
    <s v="2.4 - TRANSFERENCIAS CORRIENTES"/>
    <s v="2.4.2 - TRANSFERENCIAS CORRIENTES AL  GOBIERNO GENERAL NACIONAL"/>
    <s v="N"/>
    <s v="00 - N/A"/>
    <s v="10 - FONDO GENERAL"/>
    <s v="(en blanco)"/>
    <s v="99 - MULTIPROVINCIAL"/>
    <n v="79500000"/>
    <n v="32693487.529999994"/>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3"/>
    <x v="9"/>
    <x v="80"/>
    <s v="2.4 - TRANSFERENCIAS CORRIENTES"/>
    <s v="2.4.9 - TRANSFERENCIAS CORRIENTES A OTRAS INSTITUCIONES PÚBLICAS"/>
    <s v="N"/>
    <s v="00 - N/A"/>
    <s v="10 - FONDO GENERAL"/>
    <s v="(en blanco)"/>
    <s v="99 - MULTIPROVINCIAL"/>
    <n v="346931723"/>
    <n v="16746805"/>
  </r>
  <r>
    <s v="2024"/>
    <x v="0"/>
    <x v="0"/>
    <x v="0"/>
    <x v="4"/>
    <s v="2 - Poder Ejecutivo"/>
    <s v="0218 - MINISTERIO DE MEDIO AMBIENTE Y RECURSOS NATURALES"/>
    <s v="0001 - MINISTERIO  DE MEDIO AMBIENTE Y RECURSOS NATURALES"/>
    <x v="2"/>
    <x v="10"/>
    <x v="40"/>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2"/>
    <x v="10"/>
    <x v="40"/>
    <s v="2.4 - TRANSFERENCIAS CORRIENTES"/>
    <s v="2.4.2 - TRANSFERENCIAS CORRIENTES AL  GOBIERNO GENERAL NACIONAL"/>
    <s v="N"/>
    <s v="00 - N/A"/>
    <s v="10 - FONDO GENERAL"/>
    <s v="(en blanco)"/>
    <s v="99 - MULTIPROVINCIAL"/>
    <n v="0"/>
    <n v="744649.39000000013"/>
  </r>
  <r>
    <s v="2024"/>
    <x v="0"/>
    <x v="0"/>
    <x v="0"/>
    <x v="4"/>
    <s v="2 - Poder Ejecutivo"/>
    <s v="0218 - MINISTERIO DE MEDIO AMBIENTE Y RECURSOS NATURALES"/>
    <s v="0001 - MINISTERIO  DE MEDIO AMBIENTE Y RECURSOS NATURALES"/>
    <x v="2"/>
    <x v="4"/>
    <x v="6"/>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2 - AZUA"/>
    <n v="41370000"/>
    <n v="657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3 - BAHORUCO"/>
    <n v="46500000"/>
    <n v="945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4 - BARAHONA"/>
    <n v="46080000"/>
    <n v="486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7 - ELIAS PINA"/>
    <n v="24900000"/>
    <n v="367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10 - INDEPENDENCIA"/>
    <n v="17370000"/>
    <n v="2300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22 - SAN JUAN"/>
    <n v="15780000"/>
    <n v="1915000"/>
  </r>
  <r>
    <s v="2024"/>
    <x v="0"/>
    <x v="0"/>
    <x v="0"/>
    <x v="4"/>
    <s v="2 - Poder Ejecutivo"/>
    <s v="0219 - MINISTERIO DE EDUCACIÓN SUPERIOR CIENCIA Y TECNOLOGÍA"/>
    <s v="0001 - MINISTERIO DE EDUCACION SUPERIOR, CIENCIA Y TECNOLOGIA"/>
    <x v="1"/>
    <x v="17"/>
    <x v="102"/>
    <s v="2.4 - TRANSFERENCIAS CORRIENTES"/>
    <s v="2.4.2 - TRANSFERENCIAS CORRIENTES AL  GOBIERNO GENERAL NACIONAL"/>
    <s v="N"/>
    <s v="00 - N/A"/>
    <s v="10 - FONDO GENERAL"/>
    <s v="(en blanco)"/>
    <s v="99 - MULTIPROVINCIAL"/>
    <n v="173671257"/>
    <n v="28945209.5"/>
  </r>
  <r>
    <s v="2024"/>
    <x v="0"/>
    <x v="0"/>
    <x v="0"/>
    <x v="4"/>
    <s v="2 - Poder Ejecutivo"/>
    <s v="0219 - MINISTERIO DE EDUCACIÓN SUPERIOR CIENCIA Y TECNOLOGÍA"/>
    <s v="0001 - MINISTERIO DE EDUCACION SUPERIOR, CIENCIA Y TECNOLOGIA"/>
    <x v="2"/>
    <x v="10"/>
    <x v="24"/>
    <s v="2.4 - TRANSFERENCIAS CORRIENTES"/>
    <s v="2.4.1 - TRANSFERENCIAS CORRIENTES AL SECTOR PRIVADO"/>
    <s v="N"/>
    <s v="00 - N/A"/>
    <s v="10 - FONDO GENERAL"/>
    <s v="(en blanco)"/>
    <s v="99 - MULTIPROVINCIAL"/>
    <n v="2573498936"/>
    <n v="27611025.490000002"/>
  </r>
  <r>
    <s v="2024"/>
    <x v="0"/>
    <x v="0"/>
    <x v="0"/>
    <x v="4"/>
    <s v="2 - Poder Ejecutivo"/>
    <s v="0219 - MINISTERIO DE EDUCACIÓN SUPERIOR CIENCIA Y TECNOLOGÍA"/>
    <s v="0001 - MINISTERIO DE EDUCACION SUPERIOR, CIENCIA Y TECNOLOGIA"/>
    <x v="2"/>
    <x v="10"/>
    <x v="24"/>
    <s v="2.4 - TRANSFERENCIAS CORRIENTES"/>
    <s v="2.4.2 - TRANSFERENCIAS CORRIENTES AL  GOBIERNO GENERAL NACIONAL"/>
    <s v="N"/>
    <s v="00 - N/A"/>
    <s v="10 - FONDO GENERAL"/>
    <s v="(en blanco)"/>
    <s v="99 - MULTIPROVINCIAL"/>
    <n v="13946295282"/>
    <n v="3182011601.7999997"/>
  </r>
  <r>
    <s v="2024"/>
    <x v="0"/>
    <x v="0"/>
    <x v="0"/>
    <x v="4"/>
    <s v="2 - Poder Ejecutivo"/>
    <s v="0219 - MINISTERIO DE EDUCACIÓN SUPERIOR CIENCIA Y TECNOLOGÍA"/>
    <s v="0001 - MINISTERIO DE EDUCACION SUPERIOR, CIENCIA Y TECNOLOGIA"/>
    <x v="2"/>
    <x v="10"/>
    <x v="24"/>
    <s v="2.4 - TRANSFERENCIAS CORRIENTES"/>
    <s v="2.4.9 - TRANSFERENCIAS CORRIENTES A OTRAS INSTITUCIONES PÚBLICAS"/>
    <s v="N"/>
    <s v="00 - N/A"/>
    <s v="10 - FONDO GENERAL"/>
    <s v="(en blanco)"/>
    <s v="99 - MULTIPROVINCIAL"/>
    <n v="660727278"/>
    <n v="158955618.65000004"/>
  </r>
  <r>
    <s v="2024"/>
    <x v="0"/>
    <x v="0"/>
    <x v="0"/>
    <x v="4"/>
    <s v="2 - Poder Ejecutivo"/>
    <s v="0219 - MINISTERIO DE EDUCACIÓN SUPERIOR CIENCIA Y TECNOLOGÍA"/>
    <s v="0002 - INSTITUTO TECNOLÓGICO DE LAS AMÉRICAS"/>
    <x v="2"/>
    <x v="10"/>
    <x v="45"/>
    <s v="2.4 - TRANSFERENCIAS CORRIENTES"/>
    <s v="2.4.1 - TRANSFERENCIAS CORRIENTES AL SECTOR PRIVADO"/>
    <s v="N"/>
    <s v="00 - N/A"/>
    <s v="20 - FONDOS CON DESTINO ESPECÍFICO"/>
    <s v="(en blanco)"/>
    <s v="99 - MULTIPROVINCIAL"/>
    <n v="2700000"/>
    <n v="307102.93"/>
  </r>
  <r>
    <s v="2024"/>
    <x v="0"/>
    <x v="0"/>
    <x v="0"/>
    <x v="4"/>
    <s v="2 - Poder Ejecutivo"/>
    <s v="0219 - MINISTERIO DE EDUCACIÓN SUPERIOR CIENCIA Y TECNOLOGÍA"/>
    <s v="0002 - INSTITUTO TECNOLÓGICO DE LAS AMÉRICAS"/>
    <x v="2"/>
    <x v="10"/>
    <x v="45"/>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x v="2"/>
    <x v="10"/>
    <x v="45"/>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16671015.51"/>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5101000.1500000004"/>
  </r>
  <r>
    <s v="2024"/>
    <x v="0"/>
    <x v="0"/>
    <x v="0"/>
    <x v="4"/>
    <s v="2 - Poder Ejecutivo"/>
    <s v="0220 - MINISTERIO DE ECONOMÍA, PLANIFICACIÓN Y DESARROLLO"/>
    <s v="0001 - MINISTERIO DE ECONOMIA, PLANIFICACION Y DESARROLLO"/>
    <x v="2"/>
    <x v="15"/>
    <x v="103"/>
    <s v="2.4 - TRANSFERENCIAS CORRIENTES"/>
    <s v="2.4.2 - TRANSFERENCIAS CORRIENTES AL  GOBIERNO GENERAL NACIONAL"/>
    <s v="N"/>
    <s v="00 - N/A"/>
    <s v="10 - FONDO GENERAL"/>
    <s v="(en blanco)"/>
    <s v="99 - MULTIPROVINCIAL"/>
    <n v="144144665"/>
    <n v="22968365.170000002"/>
  </r>
  <r>
    <s v="2024"/>
    <x v="0"/>
    <x v="0"/>
    <x v="0"/>
    <x v="4"/>
    <s v="2 - Poder Ejecutivo"/>
    <s v="0220 - MINISTERIO DE ECONOMÍA, PLANIFICACIÓN Y DESARROLLO"/>
    <s v="0001 - MINISTERIO DE ECONOMIA, PLANIFICACION Y DESARROLLO"/>
    <x v="2"/>
    <x v="10"/>
    <x v="24"/>
    <s v="2.4 - TRANSFERENCIAS CORRIENTES"/>
    <s v="2.4.1 - TRANSFERENCIAS CORRIENTES AL SECTOR PRIVADO"/>
    <s v="N"/>
    <s v="00 - N/A"/>
    <s v="10 - FONDO GENERAL"/>
    <s v="(en blanco)"/>
    <s v="99 - MULTIPROVINCIAL"/>
    <n v="1000000"/>
    <n v="19750"/>
  </r>
  <r>
    <s v="2024"/>
    <x v="0"/>
    <x v="0"/>
    <x v="0"/>
    <x v="4"/>
    <s v="2 - Poder Ejecutivo"/>
    <s v="0220 - MINISTERIO DE ECONOMÍA, PLANIFICACIÓN Y DESARROLLO"/>
    <s v="0001 - MINISTERIO DE ECONOMIA, PLANIFICACION Y DESARROLLO"/>
    <x v="2"/>
    <x v="4"/>
    <x v="6"/>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2"/>
    <x v="4"/>
    <x v="6"/>
    <s v="2.4 - TRANSFERENCIAS CORRIENTES"/>
    <s v="2.4.1 - TRANSFERENCIAS CORRIENTES AL SECTOR PRIVADO"/>
    <s v="N"/>
    <s v="00 - N/A"/>
    <s v="10 - FONDO GENERAL"/>
    <s v="(en blanco)"/>
    <s v="99 - MULTIPROVINCIAL"/>
    <n v="50000"/>
    <n v="2400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4083668"/>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x v="2"/>
    <x v="10"/>
    <x v="39"/>
    <s v="2.4 - TRANSFERENCIAS CORRIENTES"/>
    <s v="2.4.1 - TRANSFERENCIAS CORRIENTES AL SECTOR PRIVADO"/>
    <s v="N"/>
    <s v="00 - N/A"/>
    <s v="10 - FONDO GENERAL"/>
    <s v="(en blanco)"/>
    <s v="99 - MULTIPROVINCIAL"/>
    <n v="2000000"/>
    <n v="0"/>
  </r>
  <r>
    <s v="2024"/>
    <x v="0"/>
    <x v="0"/>
    <x v="0"/>
    <x v="4"/>
    <s v="2 - Poder Ejecutivo"/>
    <s v="0221 - MINISTERIO DE ADMINISTRACIÓN PÚBLICA"/>
    <s v="0003 - OFICINA GUBERNAMENTAL DE TECNOLOGIA DE LA INFORMACION Y LA COMUNICACION (OGTIC)"/>
    <x v="1"/>
    <x v="20"/>
    <x v="83"/>
    <s v="2.4 - TRANSFERENCIAS CORRIENTES"/>
    <s v="2.4.1 - TRANSFERENCIAS CORRIENTES AL SECTOR PRIVADO"/>
    <s v="N"/>
    <s v="00 - N/A"/>
    <s v="10 - FONDO GENERAL"/>
    <s v="(en blanco)"/>
    <s v="99 - MULTIPROVINCIAL"/>
    <n v="0"/>
    <n v="0"/>
  </r>
  <r>
    <s v="2024"/>
    <x v="0"/>
    <x v="0"/>
    <x v="0"/>
    <x v="4"/>
    <s v="2 - Poder Ejecutivo"/>
    <s v="0222 - MINISTERIO DE ENERGIA Y MINAS"/>
    <s v="0001 - MINISTERIO DE ENERGIA Y MINAS"/>
    <x v="1"/>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1"/>
    <x v="16"/>
    <x v="84"/>
    <s v="2.4 - TRANSFERENCIAS CORRIENTES"/>
    <s v="2.4.7 - TRANSFERENCIAS CORRIENTES AL SECTOR EXTERNO"/>
    <s v="N"/>
    <s v="00 - N/A"/>
    <s v="10 - FONDO GENERAL"/>
    <s v="(en blanco)"/>
    <s v="99 - MULTIPROVINCIAL"/>
    <n v="0"/>
    <n v="3012540.86"/>
  </r>
  <r>
    <s v="2024"/>
    <x v="0"/>
    <x v="0"/>
    <x v="0"/>
    <x v="4"/>
    <s v="2 - Poder Ejecutivo"/>
    <s v="0222 - MINISTERIO DE ENERGIA Y MINAS"/>
    <s v="0001 - MINISTERIO DE ENERGIA Y MINAS"/>
    <x v="1"/>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1"/>
    <x v="16"/>
    <x v="85"/>
    <s v="2.4 - TRANSFERENCIAS CORRIENTES"/>
    <s v="2.4.7 - TRANSFERENCIAS CORRIENTES AL SECTOR EXTERNO"/>
    <s v="N"/>
    <s v="00 - N/A"/>
    <s v="10 - FONDO GENERAL"/>
    <s v="(en blanco)"/>
    <s v="99 - MULTIPROVINCIAL"/>
    <n v="37036104"/>
    <n v="1758547.58"/>
  </r>
  <r>
    <s v="2024"/>
    <x v="0"/>
    <x v="0"/>
    <x v="0"/>
    <x v="4"/>
    <s v="2 - Poder Ejecutivo"/>
    <s v="0222 - MINISTERIO DE ENERGIA Y MINAS"/>
    <s v="0001 - MINISTERIO DE ENERGIA Y MINAS"/>
    <x v="1"/>
    <x v="18"/>
    <x v="69"/>
    <s v="2.4 - TRANSFERENCIAS CORRIENTES"/>
    <s v="2.4.2 - TRANSFERENCIAS CORRIENTES AL  GOBIERNO GENERAL NACIONAL"/>
    <s v="N"/>
    <s v="00 - N/A"/>
    <s v="10 - FONDO GENERAL"/>
    <s v="(en blanco)"/>
    <s v="99 - MULTIPROVINCIAL"/>
    <n v="69500000"/>
    <n v="8124066"/>
  </r>
  <r>
    <s v="2024"/>
    <x v="0"/>
    <x v="0"/>
    <x v="0"/>
    <x v="4"/>
    <s v="2 - Poder Ejecutivo"/>
    <s v="0222 - MINISTERIO DE ENERGIA Y MINAS"/>
    <s v="0001 - MINISTERIO DE ENERGIA Y MINAS"/>
    <x v="1"/>
    <x v="18"/>
    <x v="69"/>
    <s v="2.4 - TRANSFERENCIAS CORRIENTES"/>
    <s v="2.4.9 - TRANSFERENCIAS CORRIENTES A OTRAS INSTITUCIONES PÚBLICAS"/>
    <s v="N"/>
    <s v="00 - N/A"/>
    <s v="10 - FONDO GENERAL"/>
    <s v="(en blanco)"/>
    <s v="99 - MULTIPROVINCIAL"/>
    <n v="400000000"/>
    <n v="66666666.659999996"/>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10 - FONDO GENERAL"/>
    <s v="(en blanco)"/>
    <s v="99 - MULTIPROVINCIAL"/>
    <n v="40105000"/>
    <n v="1000000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2"/>
    <x v="4"/>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10000000000"/>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10 - FONDO GENERAL"/>
    <s v="(en blanco)"/>
    <s v="99 - MULTIPROVINCIAL"/>
    <n v="46000047179"/>
    <n v="22425102452.5"/>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1"/>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2"/>
    <x v="4"/>
    <x v="6"/>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2"/>
    <x v="4"/>
    <x v="97"/>
    <s v="2.4 - TRANSFERENCIAS CORRIENTES"/>
    <s v="2.4.2 - TRANSFERENCIAS CORRIENTES AL  GOBIERNO GENERAL NACIONAL"/>
    <s v="N"/>
    <s v="00 - N/A"/>
    <s v="10 - FONDO GENERAL"/>
    <s v="(en blanco)"/>
    <s v="99 - MULTIPROVINCIAL"/>
    <n v="883907667"/>
    <n v="220977417"/>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3065737"/>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2520800000"/>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207480"/>
  </r>
  <r>
    <s v="2024"/>
    <x v="0"/>
    <x v="0"/>
    <x v="0"/>
    <x v="4"/>
    <s v="5 - Cámara de Cuentas de la República Dominicana"/>
    <s v="0402 - CÁMARA DE CUENTAS"/>
    <s v="0001 - CAMARA DE CUENTAS DE LA REPUBLICA DOMINICANA"/>
    <x v="0"/>
    <x v="13"/>
    <x v="36"/>
    <s v="2.4 - TRANSFERENCIAS CORRIENTES"/>
    <s v="2.4.7 - TRANSFERENCIAS CORRIENTES AL SECTOR EXTERNO"/>
    <s v="N"/>
    <s v="00 - N/A"/>
    <s v="10 - FONDO GENERAL"/>
    <s v="(en blanco)"/>
    <s v="99 - MULTIPROVINCIAL"/>
    <n v="780000"/>
    <n v="780000"/>
  </r>
  <r>
    <s v="2024"/>
    <x v="0"/>
    <x v="0"/>
    <x v="0"/>
    <x v="4"/>
    <s v="5 - Cámara de Cuentas de la República Dominicana"/>
    <s v="0402 - CÁMARA DE CUENTAS"/>
    <s v="0001 - CAMARA DE CUENTAS DE LA REPUBLICA DOMINICANA"/>
    <x v="2"/>
    <x v="10"/>
    <x v="39"/>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2"/>
    <x v="4"/>
    <x v="6"/>
    <s v="2.4 - TRANSFERENCIAS CORRIENTES"/>
    <s v="2.4.1 - TRANSFERENCIAS CORRIENTES AL SECTOR PRIVADO"/>
    <s v="N"/>
    <s v="00 - N/A"/>
    <s v="10 - FONDO GENERAL"/>
    <s v="(en blanco)"/>
    <s v="99 - MULTIPROVINCIAL"/>
    <n v="1488300"/>
    <n v="14883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4441743"/>
  </r>
  <r>
    <s v="2024"/>
    <x v="0"/>
    <x v="0"/>
    <x v="0"/>
    <x v="4"/>
    <s v="6 - Tribunal Constitucional"/>
    <s v="0403 - TRIBUNAL CONSTITUCIONAL"/>
    <s v="0001 - TRIBUNAL CONSTITUCIONAL"/>
    <x v="2"/>
    <x v="4"/>
    <x v="6"/>
    <s v="2.4 - TRANSFERENCIAS CORRIENTES"/>
    <s v="2.4.1 - TRANSFERENCIAS CORRIENTES AL SECTOR PRIVADO"/>
    <s v="N"/>
    <s v="00 - N/A"/>
    <s v="10 - FONDO GENERAL"/>
    <s v="(en blanco)"/>
    <s v="99 - MULTIPROVINCIAL"/>
    <n v="1590000"/>
    <n v="397499.97"/>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156816"/>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2"/>
    <x v="4"/>
    <x v="6"/>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473636"/>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10000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150000"/>
  </r>
  <r>
    <s v="2024"/>
    <x v="0"/>
    <x v="0"/>
    <x v="0"/>
    <x v="5"/>
    <s v="2 - Poder Ejecutivo"/>
    <s v="0201 - PRESIDENCIA DE LA REPÚBLICA"/>
    <s v="0007 - PROGRAMA SUPÉRATE"/>
    <x v="2"/>
    <x v="4"/>
    <x v="6"/>
    <s v="2.2 - CONTRATACIÓN DE SERVICIOS"/>
    <s v="2.2.8 - OTROS SERVICIOS NO INCLUIDOS EN CONCEPTOS ANTERIORES"/>
    <s v="N"/>
    <s v="00 - N/A"/>
    <s v="70 - DONACION EXTERNA"/>
    <s v="(en blanco)"/>
    <s v="99 - MULTIPROVINCIAL"/>
    <n v="2359300"/>
    <n v="0"/>
  </r>
  <r>
    <s v="2024"/>
    <x v="0"/>
    <x v="0"/>
    <x v="0"/>
    <x v="5"/>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0"/>
    <n v="250000"/>
  </r>
  <r>
    <s v="2024"/>
    <x v="0"/>
    <x v="0"/>
    <x v="0"/>
    <x v="5"/>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0"/>
    <n v="15027158.039999999"/>
  </r>
  <r>
    <s v="2024"/>
    <x v="0"/>
    <x v="0"/>
    <x v="1"/>
    <x v="6"/>
    <s v="2 - Poder Ejecutivo"/>
    <s v="0201 - PRESIDENCIA DE LA REPÚBLICA"/>
    <s v="0001 - CONTRALORIA GENERAL DE LA REPUBLICA"/>
    <x v="0"/>
    <x v="0"/>
    <x v="2"/>
    <s v="2.2 - CONTRATACIÓN DE SERVICIOS"/>
    <s v="2.2.3 - VIÁTICOS"/>
    <s v="S"/>
    <s v="00 - N/A"/>
    <s v="60 - CREDITO EXTERNO"/>
    <s v="(en blanco)"/>
    <s v="99 - MULTIPROVINCIAL"/>
    <n v="0"/>
    <n v="0"/>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2340973.5"/>
  </r>
  <r>
    <s v="2024"/>
    <x v="0"/>
    <x v="0"/>
    <x v="1"/>
    <x v="6"/>
    <s v="2 - Poder Ejecutivo"/>
    <s v="0201 - PRESIDENCIA DE LA REPÚBLICA"/>
    <s v="0001 - GABINETE SOCIAL DE LA PRESIDENCIA"/>
    <x v="2"/>
    <x v="4"/>
    <x v="5"/>
    <s v="2.1 - REMUNERACIONES Y CONTRIBUCIONES"/>
    <s v="2.1.1 - REMUNERACIONES"/>
    <s v="S"/>
    <s v="05 - CONSTRUCCIÓN CENTRO MODELO DE PRESTACIÓN DE SERVICIOS PARA MUJERES (CIUDAD MUJER)"/>
    <s v="10 - FONDO GENERAL"/>
    <n v="13856"/>
    <s v="32 - SANTO DOMINGO"/>
    <n v="7591344"/>
    <n v="2904000"/>
  </r>
  <r>
    <s v="2024"/>
    <x v="0"/>
    <x v="0"/>
    <x v="1"/>
    <x v="6"/>
    <s v="2 - Poder Ejecutivo"/>
    <s v="0201 - PRESIDENCIA DE LA REPÚBLICA"/>
    <s v="0001 - GABINETE SOCIAL DE LA PRESIDENCIA"/>
    <x v="2"/>
    <x v="4"/>
    <x v="5"/>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1 - REMUNERACIONES Y CONTRIBUCIONES"/>
    <s v="2.1.5 - CONTRIBUCIONES A LA SEGURIDAD SOCIAL"/>
    <s v="S"/>
    <s v="05 - CONSTRUCCIÓN CENTRO MODELO DE PRESTACIÓN DE SERVICIOS PARA MUJERES (CIUDAD MUJER)"/>
    <s v="10 - FONDO GENERAL"/>
    <n v="13856"/>
    <s v="32 - SANTO DOMINGO"/>
    <n v="1048656"/>
    <n v="435355.33"/>
  </r>
  <r>
    <s v="2024"/>
    <x v="0"/>
    <x v="0"/>
    <x v="1"/>
    <x v="6"/>
    <s v="2 - Poder Ejecutivo"/>
    <s v="0201 - PRESIDENCIA DE LA REPÚBLICA"/>
    <s v="0001 - GABINETE SOCIAL DE LA PRESIDENCIA"/>
    <x v="2"/>
    <x v="4"/>
    <x v="5"/>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2"/>
    <x v="4"/>
    <x v="5"/>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7 - COMBUSTIBLES, LUBRICANTES, PRODUCTOS QUÍMICOS Y CONEXOS"/>
    <s v="S"/>
    <s v="05 - CONSTRUCCIÓN CENTRO MODELO DE PRESTACIÓN DE SERVICIOS PARA MUJERES (CIUDAD MUJER)"/>
    <s v="10 - FONDO GENERAL"/>
    <n v="13856"/>
    <s v="32 - SANTO DOMINGO"/>
    <n v="0"/>
    <n v="1000000"/>
  </r>
  <r>
    <s v="2024"/>
    <x v="0"/>
    <x v="0"/>
    <x v="1"/>
    <x v="6"/>
    <s v="2 - Poder Ejecutivo"/>
    <s v="0201 - PRESIDENCIA DE LA REPÚBLICA"/>
    <s v="0001 - GABINETE SOCIAL DE LA PRESIDENCIA"/>
    <x v="2"/>
    <x v="4"/>
    <x v="5"/>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2"/>
    <x v="4"/>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2"/>
    <x v="4"/>
    <x v="97"/>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x v="0"/>
    <x v="0"/>
    <x v="2"/>
    <s v="2.7 - OBRAS"/>
    <s v="2.7.2 - INFRAESTRUCTURA"/>
    <s v="N"/>
    <s v="00 - N/A"/>
    <s v="10 - FONDO GENERAL"/>
    <s v="(en blanco)"/>
    <s v="99 - MULTIPROVINCIAL"/>
    <n v="0"/>
    <n v="0"/>
  </r>
  <r>
    <s v="2024"/>
    <x v="0"/>
    <x v="0"/>
    <x v="1"/>
    <x v="6"/>
    <s v="2 - Poder Ejecutivo"/>
    <s v="0201 - PRESIDENCIA DE LA REPÚBLICA"/>
    <s v="0004 - COMISION PRESIDENCIAL DE APOYO AL DESARROLLO BARRIAL"/>
    <x v="2"/>
    <x v="4"/>
    <x v="6"/>
    <s v="2.7 - OBRAS"/>
    <s v="2.7.2 - INFRAESTRUCTURA"/>
    <s v="N"/>
    <s v="00 - N/A"/>
    <s v="10 - FONDO GENERAL"/>
    <s v="(en blanco)"/>
    <s v="99 - MULTIPROVINCIAL"/>
    <n v="0"/>
    <n v="0"/>
  </r>
  <r>
    <s v="2024"/>
    <x v="0"/>
    <x v="0"/>
    <x v="1"/>
    <x v="6"/>
    <s v="2 - Poder Ejecutivo"/>
    <s v="0201 - PRESIDENCIA DE LA REPÚBLICA"/>
    <s v="0004 - SERVICIO INTEGRAL DE EMERGENCIAS"/>
    <x v="0"/>
    <x v="7"/>
    <x v="12"/>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7"/>
    <x v="12"/>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7"/>
    <x v="12"/>
    <s v="2.2 - CONTRATACIÓN DE SERVICIOS"/>
    <s v="2.2.7 - SERVICIOS DE CONSERVACIÓN, REPARACIONES MENORES E INSTALACIONES TEMPORALES"/>
    <s v="S"/>
    <s v="03 - AMPLIACIÓN DEL SISTEMA NACIONAL DE ATENCION A EMERGENCIAS Y SEGURIDAD 9-1-1, FASE II"/>
    <s v="10 - FONDO GENERAL"/>
    <n v="14624"/>
    <s v="15 - MONTE CRISTI"/>
    <n v="4200000"/>
    <n v="23315466.810000002"/>
  </r>
  <r>
    <s v="2024"/>
    <x v="0"/>
    <x v="0"/>
    <x v="1"/>
    <x v="6"/>
    <s v="2 - Poder Ejecutivo"/>
    <s v="0201 - PRESIDENCIA DE LA REPÚBLICA"/>
    <s v="0004 - SERVICIO INTEGRAL DE EMERGENCIAS"/>
    <x v="0"/>
    <x v="7"/>
    <x v="12"/>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7"/>
    <x v="12"/>
    <s v="2.3 - MATERIALES Y SUMINISTROS"/>
    <s v="2.3.9 - PRODUCTOS Y ÚTILES VARIOS"/>
    <s v="S"/>
    <s v="03 - AMPLIACIÓN DEL SISTEMA NACIONAL DE ATENCION A EMERGENCIAS Y SEGURIDAD 9-1-1, FASE II"/>
    <s v="10 - FONDO GENERAL"/>
    <n v="14624"/>
    <s v="15 - MONTE CRISTI"/>
    <n v="15439569"/>
    <n v="242332.11"/>
  </r>
  <r>
    <s v="2024"/>
    <x v="0"/>
    <x v="0"/>
    <x v="1"/>
    <x v="6"/>
    <s v="2 - Poder Ejecutivo"/>
    <s v="0201 - PRESIDENCIA DE LA REPÚBLICA"/>
    <s v="0007 - PROGRAMA SUPÉRATE"/>
    <x v="2"/>
    <x v="4"/>
    <x v="97"/>
    <s v="2.2 - CONTRATACIÓN DE SERVICIOS"/>
    <s v="2.2.3 - VIÁTICOS"/>
    <s v="S"/>
    <s v="00 - N/A"/>
    <s v="60 - CREDITO EXTERNO"/>
    <s v="(en blanco)"/>
    <s v="99 - MULTIPROVINCIAL"/>
    <n v="320000000"/>
    <n v="0"/>
  </r>
  <r>
    <s v="2024"/>
    <x v="0"/>
    <x v="0"/>
    <x v="1"/>
    <x v="6"/>
    <s v="2 - Poder Ejecutivo"/>
    <s v="0201 - PRESIDENCIA DE LA REPÚBLICA"/>
    <s v="0007 - PROGRAMA SUPÉRATE"/>
    <x v="2"/>
    <x v="4"/>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1"/>
    <x v="11"/>
    <x v="26"/>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1"/>
    <x v="11"/>
    <x v="26"/>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1"/>
    <x v="11"/>
    <x v="26"/>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1"/>
    <x v="11"/>
    <x v="26"/>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1"/>
    <x v="11"/>
    <x v="26"/>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1"/>
    <x v="11"/>
    <x v="26"/>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1"/>
    <x v="11"/>
    <x v="26"/>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1"/>
    <x v="11"/>
    <x v="26"/>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1"/>
    <x v="11"/>
    <x v="61"/>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2"/>
    <x v="15"/>
    <x v="57"/>
    <s v="2.7 - OBRAS"/>
    <s v="2.7.2 - INFRAESTRUCTURA"/>
    <s v="S"/>
    <s v="99 - CONSTRUCCIÓN DE APARTAMENTOS TIPO - AH, EN EL ALTOS DE HATICO,  MUNICIPIO LA VEGA, PROVINCIA LA VEGA"/>
    <s v="10 - FONDO GENERAL"/>
    <n v="14214"/>
    <s v="13 - LA VEGA"/>
    <n v="0"/>
    <n v="0"/>
  </r>
  <r>
    <s v="2024"/>
    <x v="0"/>
    <x v="0"/>
    <x v="1"/>
    <x v="6"/>
    <s v="2 - Poder Ejecutivo"/>
    <s v="0201 - PRESIDENCIA DE LA REPÚBLICA"/>
    <s v="0009 - COMISIÓN PRESIDENCIAL DE APOYO AL DESARROLLO PROVINCIAL"/>
    <x v="2"/>
    <x v="15"/>
    <x v="103"/>
    <s v="2.7 - OBRAS"/>
    <s v="2.7.2 - INFRAESTRUCTURA"/>
    <s v="S"/>
    <s v="02 - CONSTRUCCIÓN DE UN NUEVO CEMENTERIO EN EL MUNICIPIO LOS RIOS, PROVINCIA BAHORUCO"/>
    <s v="10 - FONDO GENERAL"/>
    <n v="14710"/>
    <s v="03 - BAHORUCO"/>
    <n v="8430961"/>
    <n v="5369986.1399999997"/>
  </r>
  <r>
    <s v="2024"/>
    <x v="0"/>
    <x v="0"/>
    <x v="1"/>
    <x v="6"/>
    <s v="2 - Poder Ejecutivo"/>
    <s v="0201 - PRESIDENCIA DE LA REPÚBLICA"/>
    <s v="0009 - COMISIÓN PRESIDENCIAL DE APOYO AL DESARROLLO PROVINCIAL"/>
    <x v="2"/>
    <x v="8"/>
    <x v="34"/>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2"/>
    <x v="8"/>
    <x v="34"/>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2"/>
    <x v="8"/>
    <x v="34"/>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2"/>
    <x v="8"/>
    <x v="34"/>
    <s v="2.7 - OBRAS"/>
    <s v="2.7.2 - INFRAESTRUCTURA"/>
    <s v="S"/>
    <s v="10 - REHABILITACIÓN DEL PARQUE Y CONSTRUCCIÓN PLAZOLETA EL FARO, MUNICIPIO SAN PEDRO DE MACORÍS, PROVINCIA SAN PEDRO DE MACORIS"/>
    <s v="10 - FONDO GENERAL"/>
    <n v="14527"/>
    <s v="23 - SAN PEDRO DE MACORIS"/>
    <n v="6379233"/>
    <n v="3010905.12"/>
  </r>
  <r>
    <s v="2024"/>
    <x v="0"/>
    <x v="0"/>
    <x v="1"/>
    <x v="6"/>
    <s v="2 - Poder Ejecutivo"/>
    <s v="0201 - PRESIDENCIA DE LA REPÚBLICA"/>
    <s v="0009 - COMISIÓN PRESIDENCIAL DE APOYO AL DESARROLLO PROVINCIAL"/>
    <x v="2"/>
    <x v="8"/>
    <x v="34"/>
    <s v="2.7 - OBRAS"/>
    <s v="2.7.2 - INFRAESTRUCTURA"/>
    <s v="S"/>
    <s v="14 - CONSTRUCCIÓN CLUB DEPORTIVO LAS PALOMAS, MUNICIPIO LICEY AL MEDIO, PROVINCIA SANTIAGO"/>
    <s v="10 - FONDO GENERAL"/>
    <n v="14900"/>
    <s v="25 - SANTIAGO"/>
    <n v="5000000"/>
    <n v="6041293.7800000003"/>
  </r>
  <r>
    <s v="2024"/>
    <x v="0"/>
    <x v="0"/>
    <x v="1"/>
    <x v="6"/>
    <s v="2 - Poder Ejecutivo"/>
    <s v="0201 - PRESIDENCIA DE LA REPÚBLICA"/>
    <s v="0009 - COMISIÓN PRESIDENCIAL DE APOYO AL DESARROLLO PROVINCIAL"/>
    <x v="2"/>
    <x v="8"/>
    <x v="34"/>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2"/>
    <x v="8"/>
    <x v="34"/>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2"/>
    <x v="8"/>
    <x v="34"/>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2"/>
    <x v="8"/>
    <x v="34"/>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2"/>
    <x v="8"/>
    <x v="34"/>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2"/>
    <x v="8"/>
    <x v="34"/>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2"/>
    <x v="8"/>
    <x v="34"/>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2"/>
    <x v="8"/>
    <x v="34"/>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2"/>
    <x v="8"/>
    <x v="34"/>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2"/>
    <x v="8"/>
    <x v="34"/>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2"/>
    <x v="8"/>
    <x v="34"/>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2"/>
    <x v="8"/>
    <x v="34"/>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2"/>
    <x v="8"/>
    <x v="34"/>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2"/>
    <x v="8"/>
    <x v="34"/>
    <s v="2.7 - OBRAS"/>
    <s v="2.7.2 - INFRAESTRUCTURA"/>
    <s v="S"/>
    <s v="55 - CONSTRUCCIÓN CLUB DEPORTIVO VILLA NAZARETH, SECTOR BAYONA, MUNICIPIO SANTO DOMINGO OESTE, PROVINCIA SANTO DOMINGO."/>
    <s v="10 - FONDO GENERAL"/>
    <n v="16071"/>
    <s v="32 - SANTO DOMINGO"/>
    <n v="5000000"/>
    <n v="5000000"/>
  </r>
  <r>
    <s v="2024"/>
    <x v="0"/>
    <x v="0"/>
    <x v="1"/>
    <x v="6"/>
    <s v="2 - Poder Ejecutivo"/>
    <s v="0201 - PRESIDENCIA DE LA REPÚBLICA"/>
    <s v="0009 - COMISIÓN PRESIDENCIAL DE APOYO AL DESARROLLO PROVINCIAL"/>
    <x v="2"/>
    <x v="8"/>
    <x v="34"/>
    <s v="2.7 - OBRAS"/>
    <s v="2.7.2 - INFRAESTRUCTURA"/>
    <s v="S"/>
    <s v="57 - CONSTRUCCIÓN CANCHA DE BALONCESTO GUAJIMÍA, SECTOR GUAJIMÍA, MUNICIPIO SANTO DOMINGO OESTE"/>
    <s v="10 - FONDO GENERAL"/>
    <n v="16078"/>
    <s v="32 - SANTO DOMINGO"/>
    <n v="2710048"/>
    <n v="2710048"/>
  </r>
  <r>
    <s v="2024"/>
    <x v="0"/>
    <x v="0"/>
    <x v="1"/>
    <x v="6"/>
    <s v="2 - Poder Ejecutivo"/>
    <s v="0201 - PRESIDENCIA DE LA REPÚBLICA"/>
    <s v="0009 - COMISIÓN PRESIDENCIAL DE APOYO AL DESARROLLO PROVINCIAL"/>
    <x v="2"/>
    <x v="8"/>
    <x v="34"/>
    <s v="2.7 - OBRAS"/>
    <s v="2.7.2 - INFRAESTRUCTURA"/>
    <s v="S"/>
    <s v="59 - REMODELACIÓN CLUB DEPORTIVO CAJUQUIS, SECTOR 12 DE HAINA, MUNICIPIO SANTO DOMINGO OESTE"/>
    <s v="10 - FONDO GENERAL"/>
    <n v="16111"/>
    <s v="32 - SANTO DOMINGO"/>
    <n v="5176580"/>
    <n v="2251245.08"/>
  </r>
  <r>
    <s v="2024"/>
    <x v="0"/>
    <x v="0"/>
    <x v="1"/>
    <x v="6"/>
    <s v="2 - Poder Ejecutivo"/>
    <s v="0201 - PRESIDENCIA DE LA REPÚBLICA"/>
    <s v="0009 - COMISIÓN PRESIDENCIAL DE APOYO AL DESARROLLO PROVINCIAL"/>
    <x v="2"/>
    <x v="8"/>
    <x v="34"/>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2"/>
    <x v="8"/>
    <x v="34"/>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2"/>
    <x v="8"/>
    <x v="34"/>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2"/>
    <x v="8"/>
    <x v="34"/>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2"/>
    <x v="8"/>
    <x v="34"/>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2"/>
    <x v="8"/>
    <x v="34"/>
    <s v="2.7 - OBRAS"/>
    <s v="2.7.2 - INFRAESTRUCTURA"/>
    <s v="S"/>
    <s v="72 - RECONSTRUCCIÓN POLIDEPORTIVO MUNICIPIO LAS TERRENAS, PROVINCIA SAMANA."/>
    <s v="10 - FONDO GENERAL"/>
    <n v="16171"/>
    <s v="20 - SAMANA"/>
    <n v="7213014"/>
    <n v="6099153.1799999997"/>
  </r>
  <r>
    <s v="2024"/>
    <x v="0"/>
    <x v="0"/>
    <x v="1"/>
    <x v="6"/>
    <s v="2 - Poder Ejecutivo"/>
    <s v="0201 - PRESIDENCIA DE LA REPÚBLICA"/>
    <s v="0009 - COMISIÓN PRESIDENCIAL DE APOYO AL DESARROLLO PROVINCIAL"/>
    <x v="2"/>
    <x v="8"/>
    <x v="34"/>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2"/>
    <x v="8"/>
    <x v="34"/>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2"/>
    <x v="8"/>
    <x v="34"/>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2"/>
    <x v="8"/>
    <x v="34"/>
    <s v="2.7 - OBRAS"/>
    <s v="2.7.2 - INFRAESTRUCTURA"/>
    <s v="S"/>
    <s v="74 - REMODELACIÓN DEL CAMPO DE BEISBOL LA CUABA, MUNICIPIO PEDRO BRAND, PROVINCIA SANTO DOMINGO"/>
    <s v="10 - FONDO GENERAL"/>
    <n v="14389"/>
    <s v="32 - SANTO DOMINGO"/>
    <n v="2348317"/>
    <n v="4612606.8899999997"/>
  </r>
  <r>
    <s v="2024"/>
    <x v="0"/>
    <x v="0"/>
    <x v="1"/>
    <x v="6"/>
    <s v="2 - Poder Ejecutivo"/>
    <s v="0201 - PRESIDENCIA DE LA REPÚBLICA"/>
    <s v="0009 - COMISIÓN PRESIDENCIAL DE APOYO AL DESARROLLO PROVINCIAL"/>
    <x v="2"/>
    <x v="8"/>
    <x v="34"/>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2"/>
    <x v="8"/>
    <x v="34"/>
    <s v="2.7 - OBRAS"/>
    <s v="2.7.2 - INFRAESTRUCTURA"/>
    <s v="S"/>
    <s v="76 - CONSTRUCCIÓN CANCHA DE BALONCESTO BATEY 4, MUNICIPIO DE NEYBA, PROVINCIA BAHORUCO"/>
    <s v="10 - FONDO GENERAL"/>
    <n v="14392"/>
    <s v="03 - BAHORUCO"/>
    <n v="1504759"/>
    <n v="980291.3"/>
  </r>
  <r>
    <s v="2024"/>
    <x v="0"/>
    <x v="0"/>
    <x v="1"/>
    <x v="6"/>
    <s v="2 - Poder Ejecutivo"/>
    <s v="0201 - PRESIDENCIA DE LA REPÚBLICA"/>
    <s v="0009 - COMISIÓN PRESIDENCIAL DE APOYO AL DESARROLLO PROVINCIAL"/>
    <x v="2"/>
    <x v="8"/>
    <x v="34"/>
    <s v="2.7 - OBRAS"/>
    <s v="2.7.2 - INFRAESTRUCTURA"/>
    <s v="S"/>
    <s v="76 - RECONSTRUCCIÓN POLIDEPORTIVO SANTA BARBARA SAMANA, PROVINCIA SAMANA."/>
    <s v="10 - FONDO GENERAL"/>
    <n v="16175"/>
    <s v="20 - SAMANA"/>
    <n v="5530598"/>
    <n v="5530598"/>
  </r>
  <r>
    <s v="2024"/>
    <x v="0"/>
    <x v="0"/>
    <x v="1"/>
    <x v="6"/>
    <s v="2 - Poder Ejecutivo"/>
    <s v="0201 - PRESIDENCIA DE LA REPÚBLICA"/>
    <s v="0009 - COMISIÓN PRESIDENCIAL DE APOYO AL DESARROLLO PROVINCIAL"/>
    <x v="2"/>
    <x v="8"/>
    <x v="34"/>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2"/>
    <x v="8"/>
    <x v="34"/>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2"/>
    <x v="8"/>
    <x v="34"/>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2"/>
    <x v="8"/>
    <x v="34"/>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2"/>
    <x v="8"/>
    <x v="34"/>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2"/>
    <x v="8"/>
    <x v="34"/>
    <s v="2.7 - OBRAS"/>
    <s v="2.7.2 - INFRAESTRUCTURA"/>
    <s v="S"/>
    <s v="83 - RECONSTRUCCIÓN POLIDEPORTIVO MUNICIPAL DE SANCHEZ, PROVINCIA SAMANA."/>
    <s v="10 - FONDO GENERAL"/>
    <n v="16182"/>
    <s v="20 - SAMANA"/>
    <n v="6707128"/>
    <n v="6707128"/>
  </r>
  <r>
    <s v="2024"/>
    <x v="0"/>
    <x v="0"/>
    <x v="1"/>
    <x v="6"/>
    <s v="2 - Poder Ejecutivo"/>
    <s v="0201 - PRESIDENCIA DE LA REPÚBLICA"/>
    <s v="0009 - COMISIÓN PRESIDENCIAL DE APOYO AL DESARROLLO PROVINCIAL"/>
    <x v="2"/>
    <x v="8"/>
    <x v="34"/>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2"/>
    <x v="8"/>
    <x v="34"/>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2"/>
    <x v="8"/>
    <x v="34"/>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2"/>
    <x v="8"/>
    <x v="34"/>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2"/>
    <x v="8"/>
    <x v="34"/>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2"/>
    <x v="8"/>
    <x v="34"/>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2"/>
    <x v="8"/>
    <x v="34"/>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2"/>
    <x v="8"/>
    <x v="34"/>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2"/>
    <x v="8"/>
    <x v="34"/>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2"/>
    <x v="8"/>
    <x v="34"/>
    <s v="2.7 - OBRAS"/>
    <s v="2.7.2 - INFRAESTRUCTURA"/>
    <s v="S"/>
    <s v="90 - REMODELACIÓN CAMPO DE BEISBOL EN LA COMUNIDAD SAINAGUA, PROVINCIA SAN CRISTOBAL"/>
    <s v="10 - FONDO GENERAL"/>
    <n v="14676"/>
    <s v="21 - SAN CRISTOBAL"/>
    <n v="1024618"/>
    <n v="3376727.29"/>
  </r>
  <r>
    <s v="2024"/>
    <x v="0"/>
    <x v="0"/>
    <x v="1"/>
    <x v="6"/>
    <s v="2 - Poder Ejecutivo"/>
    <s v="0201 - PRESIDENCIA DE LA REPÚBLICA"/>
    <s v="0009 - COMISIÓN PRESIDENCIAL DE APOYO AL DESARROLLO PROVINCIAL"/>
    <x v="2"/>
    <x v="8"/>
    <x v="34"/>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2"/>
    <x v="8"/>
    <x v="34"/>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2"/>
    <x v="8"/>
    <x v="34"/>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2"/>
    <x v="8"/>
    <x v="34"/>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2"/>
    <x v="8"/>
    <x v="34"/>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2"/>
    <x v="8"/>
    <x v="34"/>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2"/>
    <x v="8"/>
    <x v="34"/>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2"/>
    <x v="8"/>
    <x v="34"/>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2"/>
    <x v="8"/>
    <x v="34"/>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2"/>
    <x v="8"/>
    <x v="34"/>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2"/>
    <x v="8"/>
    <x v="34"/>
    <s v="2.7 - OBRAS"/>
    <s v="2.7.2 - INFRAESTRUCTURA"/>
    <s v="S"/>
    <s v="97 - CONSTRUCCIÓN CANCHA DE BALONCESTO EN EL DISTRITO MUNICIPAL GUANITO, MUNICIPIO SAN JUAN DE LA MAGUANA, PROVINCIA SAN JUAN"/>
    <s v="10 - FONDO GENERAL"/>
    <n v="14698"/>
    <s v="22 - SAN JUAN"/>
    <n v="2528721"/>
    <n v="2434165.67"/>
  </r>
  <r>
    <s v="2024"/>
    <x v="0"/>
    <x v="0"/>
    <x v="1"/>
    <x v="6"/>
    <s v="2 - Poder Ejecutivo"/>
    <s v="0201 - PRESIDENCIA DE LA REPÚBLICA"/>
    <s v="0009 - COMISIÓN PRESIDENCIAL DE APOYO AL DESARROLLO PROVINCIAL"/>
    <x v="2"/>
    <x v="8"/>
    <x v="34"/>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2"/>
    <x v="8"/>
    <x v="34"/>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2"/>
    <x v="8"/>
    <x v="34"/>
    <s v="2.7 - OBRAS"/>
    <s v="2.7.2 - INFRAESTRUCTURA"/>
    <s v="S"/>
    <s v="89 - REMODELACIÓN CANCHA DE BALONCESTO EN LA COMUNIDAD ITABO, MUNICIPIO BAJOS DE HAINA, PROVINCIA SAN CRISTOBAL"/>
    <s v="10 - FONDO GENERAL"/>
    <n v="14675"/>
    <s v="21 - SAN CRISTOBAL"/>
    <n v="0"/>
    <n v="353173.43"/>
  </r>
  <r>
    <s v="2024"/>
    <x v="0"/>
    <x v="0"/>
    <x v="1"/>
    <x v="6"/>
    <s v="2 - Poder Ejecutivo"/>
    <s v="0201 - PRESIDENCIA DE LA REPÚBLICA"/>
    <s v="0009 - COMISIÓN PRESIDENCIAL DE APOYO AL DESARROLLO PROVINCIAL"/>
    <x v="2"/>
    <x v="8"/>
    <x v="34"/>
    <s v="2.7 - OBRAS"/>
    <s v="2.7.2 - INFRAESTRUCTURA"/>
    <s v="S"/>
    <s v="91 - REMODELACIÓN CANCHA DE BALONCESTO EN LA COMUNIDAD DE HATILLO PROVINCIA SAN CRISTOBAL"/>
    <s v="10 - FONDO GENERAL"/>
    <n v="14677"/>
    <s v="21 - SAN CRISTOBAL"/>
    <n v="0"/>
    <n v="342272.07"/>
  </r>
  <r>
    <s v="2024"/>
    <x v="0"/>
    <x v="0"/>
    <x v="1"/>
    <x v="6"/>
    <s v="2 - Poder Ejecutivo"/>
    <s v="0201 - PRESIDENCIA DE LA REPÚBLICA"/>
    <s v="0009 - COMISIÓN PRESIDENCIAL DE APOYO AL DESARROLLO PROVINCIAL"/>
    <x v="2"/>
    <x v="8"/>
    <x v="20"/>
    <s v="2.7 - OBRAS"/>
    <s v="2.7.2 - INFRAESTRUCTURA"/>
    <s v="S"/>
    <s v="01 - REHABILITACIÓN DE 17 EDIFICACIONES EXISTENTES EN EL PARQUE ARQUEOLÓGICO LA ISABELA HISTÓRICA, MUNICIPIO DE LUPERÓN, PROVINCIA PUERTO PL"/>
    <s v="10 - FONDO GENERAL"/>
    <n v="14215"/>
    <s v="18 - PUERTO PLATA"/>
    <n v="7897169"/>
    <n v="29656956.84"/>
  </r>
  <r>
    <s v="2024"/>
    <x v="0"/>
    <x v="0"/>
    <x v="1"/>
    <x v="6"/>
    <s v="2 - Poder Ejecutivo"/>
    <s v="0201 - PRESIDENCIA DE LA REPÚBLICA"/>
    <s v="0009 - COMISIÓN PRESIDENCIAL DE APOYO AL DESARROLLO PROVINCIAL"/>
    <x v="2"/>
    <x v="8"/>
    <x v="20"/>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2"/>
    <x v="8"/>
    <x v="20"/>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2"/>
    <x v="8"/>
    <x v="20"/>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2"/>
    <x v="8"/>
    <x v="20"/>
    <s v="2.7 - OBRAS"/>
    <s v="2.7.2 - INFRAESTRUCTURA"/>
    <s v="S"/>
    <s v="37 - RECONSTRUCCIÓN CALLE PEATONAL BENITO MONCIÓN, DESDE CALLE BOY SCOUTS HASTA SALVADOR CUCURULLO, CENTRO HISTÓRICO SANTIAGO, PROV. SANTIAG"/>
    <s v="10 - FONDO GENERAL"/>
    <n v="15018"/>
    <s v="25 - SANTIAGO"/>
    <n v="73619925"/>
    <n v="36476921.520000003"/>
  </r>
  <r>
    <s v="2024"/>
    <x v="0"/>
    <x v="0"/>
    <x v="1"/>
    <x v="6"/>
    <s v="2 - Poder Ejecutivo"/>
    <s v="0201 - PRESIDENCIA DE LA REPÚBLICA"/>
    <s v="0009 - COMISIÓN PRESIDENCIAL DE APOYO AL DESARROLLO PROVINCIAL"/>
    <x v="2"/>
    <x v="8"/>
    <x v="20"/>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COMISIÓN PRESIDENCIAL DE APOYO AL DESARROLLO PROVINCIAL"/>
    <x v="2"/>
    <x v="8"/>
    <x v="50"/>
    <s v="2.7 - OBRAS"/>
    <s v="2.7.2 - INFRAESTRUCTURA"/>
    <s v="S"/>
    <s v="34 - CONSTRUCCIÓN DEL ESTADIO DE BÉISBOL EL PINAR DE OCOA, DISTRITO MUNICIPAL EL PINAR, PROVINCIA SAN JOSÉ DE OCOA"/>
    <s v="10 - FONDO GENERAL"/>
    <n v="14106"/>
    <s v="31 - SAN JOSE DE OCOA"/>
    <n v="0"/>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2"/>
    <x v="15"/>
    <x v="57"/>
    <s v="2.3 - MATERIALES Y SUMINISTROS"/>
    <s v="2.3.2 - TEXTILES Y VESTUARIOS"/>
    <s v="S"/>
    <s v="03 - CONSTRUCCIÓN DE ECO-VIVIENDAS PARA CIUDADANOS EN CONDICION DE POBREZA MULTIDIMENSIONAL EN EL MUNICIPIO MONTE CRISTI, PROVINCIA MONTE CRISTI"/>
    <s v="10 - FONDO GENERAL"/>
    <n v="15129"/>
    <s v="15 - MONTE CRISTI"/>
    <n v="0"/>
    <n v="0"/>
  </r>
  <r>
    <s v="2024"/>
    <x v="0"/>
    <x v="0"/>
    <x v="1"/>
    <x v="6"/>
    <s v="2 - Poder Ejecutivo"/>
    <s v="0201 - PRESIDENCIA DE LA REPÚBLICA"/>
    <s v="0009 - DIRECCIÓN GENERAL DE PROYECTOS ESTRATÉGICOS Y ESPECIALES DE LA PRESIDENCIA DE LA REPÚBLICA (PROPEEP)"/>
    <x v="2"/>
    <x v="15"/>
    <x v="57"/>
    <s v="2.3 - MATERIALES Y SUMINISTROS"/>
    <s v="2.3.2 - TEXTILES Y VESTUARIOS"/>
    <s v="S"/>
    <s v="04 - CONSTRUCCIÓN DE ECO-VIVIENDAS PARA CIUDADANOS EN CONDICION DE POBREZA MULTIDIMENSIONAL EN EL MUNICIPIO DE BARAHONA, PROVINCIA BARAHONA"/>
    <s v="10 - FONDO GENERAL"/>
    <n v="15137"/>
    <s v="04 - BARAHONA"/>
    <n v="0"/>
    <n v="0"/>
  </r>
  <r>
    <s v="2024"/>
    <x v="0"/>
    <x v="0"/>
    <x v="1"/>
    <x v="6"/>
    <s v="2 - Poder Ejecutivo"/>
    <s v="0201 - PRESIDENCIA DE LA REPÚBLICA"/>
    <s v="0009 - DIRECCIÓN GENERAL DE PROYECTOS ESTRATÉGICOS Y ESPECIALES DE LA PRESIDENCIA DE LA REPÚBLICA (PROPEEP)"/>
    <x v="2"/>
    <x v="15"/>
    <x v="57"/>
    <s v="2.3 - MATERIALES Y SUMINISTROS"/>
    <s v="2.3.2 - TEXTILES Y VESTUARIOS"/>
    <s v="S"/>
    <s v="07 - CONSTRUCCIÓN DE ECO-VIVIENDAS PARA CIUDADANOS EN CONDICION DE POBREZA MULTIDIMENSIONAL EN EL MUNICIPIO DE SAN CRISTOBAL, PROVINCIA SAN CRISTOBAL"/>
    <s v="10 - FONDO GENERAL"/>
    <n v="15232"/>
    <s v="21 - SAN CRISTOBAL"/>
    <n v="0"/>
    <n v="0"/>
  </r>
  <r>
    <s v="2024"/>
    <x v="0"/>
    <x v="0"/>
    <x v="1"/>
    <x v="6"/>
    <s v="2 - Poder Ejecutivo"/>
    <s v="0201 - PRESIDENCIA DE LA REPÚBLICA"/>
    <s v="0009 - DIRECCIÓN GENERAL DE PROYECTOS ESTRATÉGICOS Y ESPECIALES DE LA PRESIDENCIA DE LA REPÚBLICA (PROPEEP)"/>
    <x v="2"/>
    <x v="15"/>
    <x v="57"/>
    <s v="2.3 - MATERIALES Y SUMINISTROS"/>
    <s v="2.3.7 - COMBUSTIBLES, LUBRICANTES, PRODUCTOS QUÍMICOS Y CONEXOS"/>
    <s v="S"/>
    <s v="03 - CONSTRUCCIÓN DE ECO-VIVIENDAS PARA CIUDADANOS EN CONDICION DE POBREZA MULTIDIMENSIONAL EN EL MUNICIPIO MONTE CRISTI, PROVINCIA MONTE CRISTI"/>
    <s v="10 - FONDO GENERAL"/>
    <n v="15129"/>
    <s v="15 - MONTE CRISTI"/>
    <n v="0"/>
    <n v="0"/>
  </r>
  <r>
    <s v="2024"/>
    <x v="0"/>
    <x v="0"/>
    <x v="1"/>
    <x v="6"/>
    <s v="2 - Poder Ejecutivo"/>
    <s v="0201 - PRESIDENCIA DE LA REPÚBLICA"/>
    <s v="0009 - DIRECCIÓN GENERAL DE PROYECTOS ESTRATÉGICOS Y ESPECIALES DE LA PRESIDENCIA DE LA REPÚBLICA (PROPEEP)"/>
    <x v="2"/>
    <x v="15"/>
    <x v="57"/>
    <s v="2.3 - MATERIALES Y SUMINISTROS"/>
    <s v="2.3.7 - COMBUSTIBLES, LUBRICANTES, PRODUCTOS QUÍMICOS Y CONEXOS"/>
    <s v="S"/>
    <s v="04 - CONSTRUCCIÓN DE ECO-VIVIENDAS PARA CIUDADANOS EN CONDICION DE POBREZA MULTIDIMENSIONAL EN EL MUNICIPIO DE BARAHONA, PROVINCIA BARAHONA"/>
    <s v="10 - FONDO GENERAL"/>
    <n v="15137"/>
    <s v="04 - BARAHONA"/>
    <n v="0"/>
    <n v="0"/>
  </r>
  <r>
    <s v="2024"/>
    <x v="0"/>
    <x v="0"/>
    <x v="1"/>
    <x v="6"/>
    <s v="2 - Poder Ejecutivo"/>
    <s v="0201 - PRESIDENCIA DE LA REPÚBLICA"/>
    <s v="0009 - DIRECCIÓN GENERAL DE PROYECTOS ESTRATÉGICOS Y ESPECIALES DE LA PRESIDENCIA DE LA REPÚBLICA (PROPEEP)"/>
    <x v="2"/>
    <x v="15"/>
    <x v="57"/>
    <s v="2.3 - MATERIALES Y SUMINISTROS"/>
    <s v="2.3.7 - COMBUSTIBLES, LUBRICANTES, PRODUCTOS QUÍMICOS Y CONEXOS"/>
    <s v="S"/>
    <s v="07 - CONSTRUCCIÓN DE ECO-VIVIENDAS PARA CIUDADANOS EN CONDICION DE POBREZA MULTIDIMENSIONAL EN EL MUNICIPIO DE SAN CRISTOBAL, PROVINCIA SAN CRISTOBAL"/>
    <s v="10 - FONDO GENERAL"/>
    <n v="15232"/>
    <s v="21 - SAN CRISTOBAL"/>
    <n v="0"/>
    <n v="0"/>
  </r>
  <r>
    <s v="2024"/>
    <x v="0"/>
    <x v="0"/>
    <x v="1"/>
    <x v="6"/>
    <s v="2 - Poder Ejecutivo"/>
    <s v="0201 - PRESIDENCIA DE LA REPÚBLICA"/>
    <s v="0009 - DIRECCIÓN GENERAL DE PROYECTOS ESTRATÉGICOS Y ESPECIALES DE LA PRESIDENCIA DE LA REPÚBLICA (PROPEEP)"/>
    <x v="2"/>
    <x v="15"/>
    <x v="57"/>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2"/>
    <x v="15"/>
    <x v="57"/>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2"/>
    <x v="15"/>
    <x v="57"/>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09 - DIRECCIÓN GENERAL DE PROYECTOS ESTRATÉGICOS Y ESPECIALES DE LA PRESIDENCIA DE LA REPÚBLICA (PROPEEP)"/>
    <x v="2"/>
    <x v="15"/>
    <x v="57"/>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0"/>
  </r>
  <r>
    <s v="2024"/>
    <x v="0"/>
    <x v="0"/>
    <x v="1"/>
    <x v="6"/>
    <s v="2 - Poder Ejecutivo"/>
    <s v="0201 - PRESIDENCIA DE LA REPÚBLICA"/>
    <s v="0009 - DIRECCIÓN GENERAL DE PROYECTOS ESTRATÉGICOS Y ESPECIALES DE LA PRESIDENCIA DE LA REPÚBLICA (PROPEEP)"/>
    <x v="2"/>
    <x v="15"/>
    <x v="103"/>
    <s v="2.7 - OBRAS"/>
    <s v="2.7.2 - INFRAESTRUCTURA"/>
    <s v="S"/>
    <s v="08 - CONSTRUCCIÓN DE PLAZA COMUNITARIA EN EL MUNICIPIO DE BÁNICA,  PROVINCIA ELÍAS PIÑA"/>
    <s v="10 - FONDO GENERAL"/>
    <n v="15351"/>
    <s v="07 - ELIAS PINA"/>
    <n v="0"/>
    <n v="0"/>
  </r>
  <r>
    <s v="2024"/>
    <x v="0"/>
    <x v="0"/>
    <x v="1"/>
    <x v="6"/>
    <s v="2 - Poder Ejecutivo"/>
    <s v="0201 - PRESIDENCIA DE LA REPÚBLICA"/>
    <s v="0015 - DIRECCIÓN GENERAL DE DESARROLLO DE LA COMUNIDAD"/>
    <x v="2"/>
    <x v="4"/>
    <x v="6"/>
    <s v="2.7 - OBRAS"/>
    <s v="2.7.2 - INFRAESTRUCTURA"/>
    <s v="N"/>
    <s v="00 - N/A"/>
    <s v="10 - FONDO GENERAL"/>
    <s v="(en blanco)"/>
    <s v="99 - MULTIPROVINCIAL"/>
    <n v="4000000"/>
    <n v="0"/>
  </r>
  <r>
    <s v="2024"/>
    <x v="0"/>
    <x v="0"/>
    <x v="1"/>
    <x v="6"/>
    <s v="2 - Poder Ejecutivo"/>
    <s v="0201 - PRESIDENCIA DE LA REPÚBLICA"/>
    <s v="0033 - ECO5RD"/>
    <x v="3"/>
    <x v="9"/>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3"/>
    <x v="9"/>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3"/>
    <x v="9"/>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3"/>
    <x v="9"/>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3"/>
    <x v="9"/>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3"/>
    <x v="9"/>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3"/>
    <x v="9"/>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3"/>
    <x v="9"/>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3"/>
    <x v="9"/>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3"/>
    <x v="9"/>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3"/>
    <x v="9"/>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5306600"/>
  </r>
  <r>
    <s v="2024"/>
    <x v="0"/>
    <x v="0"/>
    <x v="1"/>
    <x v="6"/>
    <s v="2 - Poder Ejecutivo"/>
    <s v="0201 - PRESIDENCIA DE LA REPÚBLICA"/>
    <s v="0033 - ECO5RD"/>
    <x v="3"/>
    <x v="9"/>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3"/>
    <x v="9"/>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3"/>
    <x v="9"/>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3"/>
    <x v="9"/>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3"/>
    <x v="9"/>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3"/>
    <x v="9"/>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3"/>
    <x v="9"/>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3"/>
    <x v="9"/>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2 - MINISTERIO DE  INTERIOR Y POLICÍA"/>
    <s v="0001 - MINISTERIO DE INTERIOR Y POLICIA"/>
    <x v="0"/>
    <x v="1"/>
    <x v="22"/>
    <s v="2.7 - OBRAS"/>
    <s v="2.7.2 - INFRAESTRUCTURA"/>
    <s v="N"/>
    <s v="00 - N/A"/>
    <s v="10 - FONDO GENERAL"/>
    <s v="(en blanco)"/>
    <s v="99 - MULTIPROVINCIAL"/>
    <n v="0"/>
    <n v="0"/>
  </r>
  <r>
    <s v="2024"/>
    <x v="0"/>
    <x v="0"/>
    <x v="1"/>
    <x v="6"/>
    <s v="2 - Poder Ejecutivo"/>
    <s v="0203 - MINISTERIO DE DEFENSA"/>
    <s v="0001 - MINISTERIO DE DEFENSA"/>
    <x v="0"/>
    <x v="7"/>
    <x v="29"/>
    <s v="2.1 - REMUNERACIONES Y CONTRIBUCIONES"/>
    <s v="2.1.2 - SOBRESUELDOS"/>
    <s v="S"/>
    <s v="01 - CONSTRUCCIÓN VERJA PERIMETRAL INTELIGENTE FRONTERA REPÚBLICA DOMINICANA-HAITÍ"/>
    <s v="10 - FONDO GENERAL"/>
    <n v="14697"/>
    <s v="05 - DAJABON"/>
    <n v="0"/>
    <n v="4350000"/>
  </r>
  <r>
    <s v="2024"/>
    <x v="0"/>
    <x v="0"/>
    <x v="1"/>
    <x v="6"/>
    <s v="2 - Poder Ejecutivo"/>
    <s v="0203 - MINISTERIO DE DEFENSA"/>
    <s v="0001 - MINISTERIO DE DEFENSA"/>
    <x v="0"/>
    <x v="7"/>
    <x v="29"/>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2 - CONTRATACIÓN DE SERVICIOS"/>
    <s v="2.2.3 - VIÁTICOS"/>
    <s v="S"/>
    <s v="01 - CONSTRUCCIÓN VERJA PERIMETRAL INTELIGENTE FRONTERA REPÚBLICA DOMINICANA-HAITÍ"/>
    <s v="10 - FONDO GENERAL"/>
    <n v="14697"/>
    <s v="05 - DAJABON"/>
    <n v="0"/>
    <n v="228550"/>
  </r>
  <r>
    <s v="2024"/>
    <x v="0"/>
    <x v="0"/>
    <x v="1"/>
    <x v="6"/>
    <s v="2 - Poder Ejecutivo"/>
    <s v="0203 - MINISTERIO DE DEFENSA"/>
    <s v="0001 - MINISTERIO DE DEFENSA"/>
    <x v="0"/>
    <x v="7"/>
    <x v="29"/>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5 - CUERO, CAUCHO Y PLÁSTICO"/>
    <s v="S"/>
    <s v="01 - CONSTRUCCIÓN VERJA PERIMETRAL INTELIGENTE FRONTERA REPÚBLICA DOMINICANA-HAITÍ"/>
    <s v="10 - FONDO GENERAL"/>
    <n v="14697"/>
    <s v="05 - DAJABON"/>
    <n v="0"/>
    <n v="42107.12"/>
  </r>
  <r>
    <s v="2024"/>
    <x v="0"/>
    <x v="0"/>
    <x v="1"/>
    <x v="6"/>
    <s v="2 - Poder Ejecutivo"/>
    <s v="0203 - MINISTERIO DE DEFENSA"/>
    <s v="0001 - MINISTERIO DE DEFENSA"/>
    <x v="0"/>
    <x v="7"/>
    <x v="29"/>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9 - PRODUCTOS Y ÚTILES VARIOS"/>
    <s v="S"/>
    <s v="01 - CONSTRUCCIÓN VERJA PERIMETRAL INTELIGENTE FRONTERA REPÚBLICA DOMINICANA-HAITÍ"/>
    <s v="10 - FONDO GENERAL"/>
    <n v="14697"/>
    <s v="05 - DAJABON"/>
    <n v="0"/>
    <n v="9036.44"/>
  </r>
  <r>
    <s v="2024"/>
    <x v="0"/>
    <x v="0"/>
    <x v="1"/>
    <x v="6"/>
    <s v="2 - Poder Ejecutivo"/>
    <s v="0203 - MINISTERIO DE DEFENSA"/>
    <s v="0026 - Cuerpo Especializado de Seguridad Aeroportuaria y de Aviación Civil (CESAC)"/>
    <x v="0"/>
    <x v="7"/>
    <x v="29"/>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8179081.3599999994"/>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3054586.15"/>
  </r>
  <r>
    <s v="2024"/>
    <x v="0"/>
    <x v="0"/>
    <x v="1"/>
    <x v="6"/>
    <s v="2 - Poder Ejecutivo"/>
    <s v="0206 - MINISTERIO DE EDUCACIÓN"/>
    <s v="0010 - INSTITUTO NACIONAL DE BIENESTAR ESTUDIANTIL (INABIE)"/>
    <x v="2"/>
    <x v="10"/>
    <x v="40"/>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10"/>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10"/>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10"/>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10"/>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10"/>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10"/>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10"/>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2"/>
    <x v="3"/>
    <x v="47"/>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2"/>
    <x v="3"/>
    <x v="47"/>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2"/>
    <x v="3"/>
    <x v="48"/>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2"/>
    <x v="3"/>
    <x v="47"/>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2"/>
    <x v="3"/>
    <x v="47"/>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2"/>
    <x v="3"/>
    <x v="47"/>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2"/>
    <x v="3"/>
    <x v="47"/>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2"/>
    <x v="3"/>
    <x v="47"/>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2"/>
    <x v="3"/>
    <x v="47"/>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2"/>
    <x v="3"/>
    <x v="47"/>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2"/>
    <x v="3"/>
    <x v="47"/>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2"/>
    <x v="3"/>
    <x v="47"/>
    <s v="2.2 - CONTRATACIÓN DE SERVICIOS"/>
    <s v="2.2.5 - ALQUILERES Y RENTAS"/>
    <s v="S"/>
    <s v="00 - N/A"/>
    <s v="70 - DONACION EXTERNA"/>
    <s v="(en blanco)"/>
    <s v="99 - MULTIPROVINCIAL"/>
    <n v="0"/>
    <n v="0"/>
  </r>
  <r>
    <s v="2024"/>
    <x v="0"/>
    <x v="0"/>
    <x v="1"/>
    <x v="6"/>
    <s v="2 - Poder Ejecutivo"/>
    <s v="0207 - MINISTERIO DE SALUD PÚBLICA Y ASISTENCIA SOCIAL"/>
    <s v="0007 - CONSEJO NACIONAL PARA EL VIH SIDA"/>
    <x v="2"/>
    <x v="3"/>
    <x v="47"/>
    <s v="2.2 - CONTRATACIÓN DE SERVICIOS"/>
    <s v="2.2.6 - SEGUROS"/>
    <s v="S"/>
    <s v="00 - N/A"/>
    <s v="70 - DONACION EXTERNA"/>
    <s v="(en blanco)"/>
    <s v="99 - MULTIPROVINCIAL"/>
    <n v="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10 - FONDO GENERAL"/>
    <s v="(en blanco)"/>
    <s v="99 - MULTIPROVINCIAL"/>
    <n v="82328400"/>
    <n v="233286"/>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2"/>
    <x v="3"/>
    <x v="47"/>
    <s v="2.2 - CONTRATACIÓN DE SERVICIOS"/>
    <s v="2.2.9 - OTRAS CONTRATACIONES DE SERVICIOS"/>
    <s v="S"/>
    <s v="00 - N/A"/>
    <s v="10 - FONDO GENERAL"/>
    <s v="(en blanco)"/>
    <s v="99 - MULTIPROVINCIAL"/>
    <n v="3433040"/>
    <n v="75685.2"/>
  </r>
  <r>
    <s v="2024"/>
    <x v="0"/>
    <x v="0"/>
    <x v="1"/>
    <x v="6"/>
    <s v="2 - Poder Ejecutivo"/>
    <s v="0207 - MINISTERIO DE SALUD PÚBLICA Y ASISTENCIA SOCIAL"/>
    <s v="0007 - CONSEJO NACIONAL PARA EL VIH SIDA"/>
    <x v="2"/>
    <x v="3"/>
    <x v="47"/>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2"/>
    <x v="3"/>
    <x v="47"/>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2"/>
    <x v="3"/>
    <x v="47"/>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2"/>
    <x v="3"/>
    <x v="47"/>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2"/>
    <x v="3"/>
    <x v="47"/>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2"/>
    <x v="3"/>
    <x v="47"/>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2"/>
    <x v="3"/>
    <x v="47"/>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2"/>
    <x v="3"/>
    <x v="47"/>
    <s v="2.3 - MATERIALES Y SUMINISTROS"/>
    <s v="2.3.9 - PRODUCTOS Y ÚTILES VARIOS"/>
    <s v="S"/>
    <s v="00 - N/A"/>
    <s v="10 - FONDO GENERAL"/>
    <s v="(en blanco)"/>
    <s v="99 - MULTIPROVINCIAL"/>
    <n v="3938580"/>
    <n v="0"/>
  </r>
  <r>
    <s v="2024"/>
    <x v="0"/>
    <x v="0"/>
    <x v="1"/>
    <x v="6"/>
    <s v="2 - Poder Ejecutivo"/>
    <s v="0207 - MINISTERIO DE SALUD PÚBLICA Y ASISTENCIA SOCIAL"/>
    <s v="0007 - CONSEJO NACIONAL PARA EL VIH SIDA"/>
    <x v="2"/>
    <x v="3"/>
    <x v="47"/>
    <s v="2.3 - MATERIALES Y SUMINISTROS"/>
    <s v="2.3.9 - PRODUCTOS Y ÚTILES VARIOS"/>
    <s v="S"/>
    <s v="00 - N/A"/>
    <s v="70 - DONACION EXTERNA"/>
    <s v="(en blanco)"/>
    <s v="99 - MULTIPROVINCIAL"/>
    <n v="0"/>
    <n v="0"/>
  </r>
  <r>
    <s v="2024"/>
    <x v="0"/>
    <x v="0"/>
    <x v="1"/>
    <x v="6"/>
    <s v="2 - Poder Ejecutivo"/>
    <s v="0208 - MINISTERIO DE DEPORTES Y RECREACIÓN"/>
    <s v="0001 - MINISTERIO DE DEPORTES Y RECREACIÓN"/>
    <x v="2"/>
    <x v="8"/>
    <x v="50"/>
    <s v="2.7 - OBRAS"/>
    <s v="2.7.2 - INFRAESTRUCTURA"/>
    <s v="N"/>
    <s v="00 - N/A"/>
    <s v="10 - FONDO GENERAL"/>
    <s v="(en blanco)"/>
    <s v="99 - MULTIPROVINCIAL"/>
    <n v="325000000"/>
    <n v="56566377.159999996"/>
  </r>
  <r>
    <s v="2024"/>
    <x v="0"/>
    <x v="0"/>
    <x v="1"/>
    <x v="6"/>
    <s v="2 - Poder Ejecutivo"/>
    <s v="0209 - MINISTERIO DE TRABAJO"/>
    <s v="0001 - MINISTERIO DE TRABAJO"/>
    <x v="2"/>
    <x v="4"/>
    <x v="105"/>
    <s v="2.1 - REMUNERACIONES Y CONTRIBUCIONES"/>
    <s v="2.1.1 - REMUNERACIONES"/>
    <s v="S"/>
    <s v="00 - N/A"/>
    <s v="60 - CREDITO EXTERNO"/>
    <s v="(en blanco)"/>
    <s v="25 - SANTIAGO"/>
    <n v="18589757"/>
    <n v="0"/>
  </r>
  <r>
    <s v="2024"/>
    <x v="0"/>
    <x v="0"/>
    <x v="1"/>
    <x v="6"/>
    <s v="2 - Poder Ejecutivo"/>
    <s v="0209 - MINISTERIO DE TRABAJO"/>
    <s v="0001 - MINISTERIO DE TRABAJO"/>
    <x v="2"/>
    <x v="4"/>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2"/>
    <x v="4"/>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2"/>
    <x v="4"/>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1"/>
    <x v="12"/>
    <x v="32"/>
    <s v="2.1 - REMUNERACIONES Y CONTRIBUCIONES"/>
    <s v="2.1.1 - REMUNERACIONES"/>
    <s v="S"/>
    <s v="01 - CONSTRUCCIÓN DE CAMARAS TERMICA PARA LA PRODUCCION DE MATERIAL DE SIEMBRA DE PLATANO DE ALTA CALIDAD EN LA REP. DOM"/>
    <s v="10 - FONDO GENERAL"/>
    <n v="14379"/>
    <s v="99 - MULTIPROVINCIAL"/>
    <n v="8090000"/>
    <n v="1139150"/>
  </r>
  <r>
    <s v="2024"/>
    <x v="0"/>
    <x v="0"/>
    <x v="1"/>
    <x v="6"/>
    <s v="2 - Poder Ejecutivo"/>
    <s v="0210 - MINISTERIO DE AGRICULTURA"/>
    <s v="0001 - MINISTERIO DE AGRICULTURA"/>
    <x v="1"/>
    <x v="12"/>
    <x v="32"/>
    <s v="2.1 - REMUNERACIONES Y CONTRIBUCIONES"/>
    <s v="2.1.1 - REMUNERACIONES"/>
    <s v="S"/>
    <s v="04 - RECUPERACION DE LOS RECURSOS NATURALES EN LAS  SUB CUENCAS JAMAO Y VERAGUA"/>
    <s v="10 - FONDO GENERAL"/>
    <n v="14131"/>
    <s v="09 - ESPAILLAT"/>
    <n v="15240000"/>
    <n v="3910900"/>
  </r>
  <r>
    <s v="2024"/>
    <x v="0"/>
    <x v="0"/>
    <x v="1"/>
    <x v="6"/>
    <s v="2 - Poder Ejecutivo"/>
    <s v="0210 - MINISTERIO DE AGRICULTURA"/>
    <s v="0001 - MINISTERIO DE AGRICULTURA"/>
    <x v="1"/>
    <x v="12"/>
    <x v="32"/>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1 - REMUNERACIONES Y CONTRIBUCIONES"/>
    <s v="2.1.5 - CONTRIBUCIONES A LA SEGURIDAD SOCIAL"/>
    <s v="S"/>
    <s v="04 - RECUPERACION DE LOS RECURSOS NATURALES EN LAS  SUB CUENCAS JAMAO Y VERAGUA"/>
    <s v="10 - FONDO GENERAL"/>
    <n v="14131"/>
    <s v="09 - ESPAILLAT"/>
    <n v="950000"/>
    <n v="204568.2"/>
  </r>
  <r>
    <s v="2024"/>
    <x v="0"/>
    <x v="0"/>
    <x v="1"/>
    <x v="6"/>
    <s v="2 - Poder Ejecutivo"/>
    <s v="0210 - MINISTERIO DE AGRICULTURA"/>
    <s v="0001 - MINISTERIO DE AGRICULTURA"/>
    <x v="1"/>
    <x v="12"/>
    <x v="32"/>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1"/>
    <x v="12"/>
    <x v="32"/>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1"/>
    <x v="12"/>
    <x v="32"/>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1"/>
    <x v="12"/>
    <x v="32"/>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1"/>
    <x v="12"/>
    <x v="32"/>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1"/>
    <x v="12"/>
    <x v="32"/>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1"/>
    <x v="12"/>
    <x v="32"/>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1"/>
    <x v="12"/>
    <x v="32"/>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1"/>
    <x v="12"/>
    <x v="32"/>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1"/>
    <x v="12"/>
    <x v="32"/>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1"/>
    <x v="12"/>
    <x v="32"/>
    <s v="2.3 - MATERIALES Y SUMINISTROS"/>
    <s v="2.3.1 - ALIMENTOS Y PRODUCTOS AGROFORESTALES"/>
    <s v="S"/>
    <s v="04 - RECUPERACION DE LOS RECURSOS NATURALES EN LAS  SUB CUENCAS JAMAO Y VERAGUA"/>
    <s v="10 - FONDO GENERAL"/>
    <n v="14131"/>
    <s v="09 - ESPAILLAT"/>
    <n v="1300000"/>
    <n v="265914.38"/>
  </r>
  <r>
    <s v="2024"/>
    <x v="0"/>
    <x v="0"/>
    <x v="1"/>
    <x v="6"/>
    <s v="2 - Poder Ejecutivo"/>
    <s v="0210 - MINISTERIO DE AGRICULTURA"/>
    <s v="0001 - MINISTERIO DE AGRICULTURA"/>
    <x v="1"/>
    <x v="12"/>
    <x v="32"/>
    <s v="2.3 - MATERIALES Y SUMINISTROS"/>
    <s v="2.3.2 - TEXTILES Y VESTUARIOS"/>
    <s v="S"/>
    <s v="01 - CONSTRUCCIÓN DE CAMARAS TERMICA PARA LA PRODUCCION DE MATERIAL DE SIEMBRA DE PLATANO DE ALTA CALIDAD EN LA REP. DOM"/>
    <s v="10 - FONDO GENERAL"/>
    <n v="14379"/>
    <s v="99 - MULTIPROVINCIAL"/>
    <n v="200000"/>
    <n v="100000"/>
  </r>
  <r>
    <s v="2024"/>
    <x v="0"/>
    <x v="0"/>
    <x v="1"/>
    <x v="6"/>
    <s v="2 - Poder Ejecutivo"/>
    <s v="0210 - MINISTERIO DE AGRICULTURA"/>
    <s v="0001 - MINISTERIO DE AGRICULTURA"/>
    <x v="1"/>
    <x v="12"/>
    <x v="32"/>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1"/>
    <x v="12"/>
    <x v="32"/>
    <s v="2.3 - MATERIALES Y SUMINISTROS"/>
    <s v="2.3.2 - TEXTILES Y VESTUARIOS"/>
    <s v="S"/>
    <s v="04 - RECUPERACION DE LOS RECURSOS NATURALES EN LAS  SUB CUENCAS JAMAO Y VERAGUA"/>
    <s v="10 - FONDO GENERAL"/>
    <n v="14131"/>
    <s v="09 - ESPAILLAT"/>
    <n v="400000"/>
    <n v="104435"/>
  </r>
  <r>
    <s v="2024"/>
    <x v="0"/>
    <x v="0"/>
    <x v="1"/>
    <x v="6"/>
    <s v="2 - Poder Ejecutivo"/>
    <s v="0210 - MINISTERIO DE AGRICULTURA"/>
    <s v="0001 - MINISTERIO DE AGRICULTURA"/>
    <x v="1"/>
    <x v="12"/>
    <x v="32"/>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1"/>
    <x v="12"/>
    <x v="32"/>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1"/>
    <x v="12"/>
    <x v="32"/>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1"/>
    <x v="12"/>
    <x v="32"/>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1"/>
    <x v="12"/>
    <x v="32"/>
    <s v="2.3 - MATERIALES Y SUMINISTROS"/>
    <s v="2.3.6 - PRODUCTOS DE MINERALES, METÁLICOS Y NO METÁLICOS"/>
    <s v="S"/>
    <s v="04 - RECUPERACION DE LOS RECURSOS NATURALES EN LAS  SUB CUENCAS JAMAO Y VERAGUA"/>
    <s v="10 - FONDO GENERAL"/>
    <n v="14131"/>
    <s v="09 - ESPAILLAT"/>
    <n v="2950000"/>
    <n v="289661.09000000003"/>
  </r>
  <r>
    <s v="2024"/>
    <x v="0"/>
    <x v="0"/>
    <x v="1"/>
    <x v="6"/>
    <s v="2 - Poder Ejecutivo"/>
    <s v="0210 - MINISTERIO DE AGRICULTURA"/>
    <s v="0001 - MINISTERIO DE AGRICULTURA"/>
    <x v="1"/>
    <x v="12"/>
    <x v="32"/>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1"/>
    <x v="12"/>
    <x v="32"/>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1"/>
    <x v="12"/>
    <x v="32"/>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1"/>
    <x v="12"/>
    <x v="32"/>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1"/>
    <x v="12"/>
    <x v="32"/>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1"/>
    <x v="12"/>
    <x v="32"/>
    <s v="2.7 - OBRAS"/>
    <s v="2.7.2 - INFRAESTRUCTURA"/>
    <s v="N"/>
    <s v="00 - N/A"/>
    <s v="10 - FONDO GENERAL"/>
    <s v="(en blanco)"/>
    <s v="99 - MULTIPROVINCIAL"/>
    <n v="740811384"/>
    <n v="236276403.74000001"/>
  </r>
  <r>
    <s v="2024"/>
    <x v="0"/>
    <x v="0"/>
    <x v="1"/>
    <x v="6"/>
    <s v="2 - Poder Ejecutivo"/>
    <s v="0210 - MINISTERIO DE AGRICULTURA"/>
    <s v="0001 - MINISTERIO DE AGRICULTURA"/>
    <x v="1"/>
    <x v="12"/>
    <x v="32"/>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1"/>
    <x v="12"/>
    <x v="32"/>
    <s v="2.7 - OBRAS"/>
    <s v="2.7.2 - INFRAESTRUCTURA"/>
    <s v="S"/>
    <s v="04 - RECUPERACION DE LOS RECURSOS NATURALES EN LAS  SUB CUENCAS JAMAO Y VERAGUA"/>
    <s v="10 - FONDO GENERAL"/>
    <n v="14131"/>
    <s v="09 - ESPAILLAT"/>
    <n v="206000000"/>
    <n v="4032311.9299999997"/>
  </r>
  <r>
    <s v="2024"/>
    <x v="0"/>
    <x v="0"/>
    <x v="1"/>
    <x v="6"/>
    <s v="2 - Poder Ejecutivo"/>
    <s v="0210 - MINISTERIO DE AGRICULTURA"/>
    <s v="0001 - MINISTERIO DE AGRICULTURA"/>
    <x v="1"/>
    <x v="12"/>
    <x v="52"/>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1"/>
    <x v="12"/>
    <x v="52"/>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1"/>
    <x v="12"/>
    <x v="52"/>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1"/>
    <x v="12"/>
    <x v="52"/>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1"/>
    <x v="12"/>
    <x v="52"/>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1"/>
    <x v="12"/>
    <x v="52"/>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1"/>
    <x v="12"/>
    <x v="52"/>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1"/>
    <x v="12"/>
    <x v="52"/>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1"/>
    <x v="11"/>
    <x v="26"/>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1"/>
    <x v="11"/>
    <x v="26"/>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2"/>
    <x v="15"/>
    <x v="95"/>
    <s v="2.7 - OBRAS"/>
    <s v="2.7.2 - INFRAESTRUCTURA"/>
    <s v="N"/>
    <s v="00 - N/A"/>
    <s v="10 - FONDO GENERAL"/>
    <s v="(en blanco)"/>
    <s v="99 - MULTIPROVINCIAL"/>
    <n v="100000"/>
    <n v="0"/>
  </r>
  <r>
    <s v="2024"/>
    <x v="0"/>
    <x v="0"/>
    <x v="1"/>
    <x v="6"/>
    <s v="2 - Poder Ejecutivo"/>
    <s v="0210 - MINISTERIO DE AGRICULTURA"/>
    <s v="0002 - DIRECCION GENERAL DE GANADERIA"/>
    <x v="1"/>
    <x v="12"/>
    <x v="32"/>
    <s v="2.1 - REMUNERACIONES Y CONTRIBUCIONES"/>
    <s v="2.1.1 - REMUNERACIONES"/>
    <s v="S"/>
    <s v="02 - FORTALECIMIENTO DE LA CRIANZA OVICAPRINA EN LA REGIÓN FRONTERIZA DE LA RD"/>
    <s v="10 - FONDO GENERAL"/>
    <n v="14199"/>
    <s v="99 - MULTIPROVINCIAL"/>
    <n v="1495000"/>
    <n v="162000"/>
  </r>
  <r>
    <s v="2024"/>
    <x v="0"/>
    <x v="0"/>
    <x v="1"/>
    <x v="6"/>
    <s v="2 - Poder Ejecutivo"/>
    <s v="0210 - MINISTERIO DE AGRICULTURA"/>
    <s v="0002 - DIRECCION GENERAL DE GANADERIA"/>
    <x v="1"/>
    <x v="12"/>
    <x v="32"/>
    <s v="2.1 - REMUNERACIONES Y CONTRIBUCIONES"/>
    <s v="2.1.5 - CONTRIBUCIONES A LA SEGURIDAD SOCIAL"/>
    <s v="S"/>
    <s v="02 - FORTALECIMIENTO DE LA CRIANZA OVICAPRINA EN LA REGIÓN FRONTERIZA DE LA RD"/>
    <s v="10 - FONDO GENERAL"/>
    <n v="14199"/>
    <s v="99 - MULTIPROVINCIAL"/>
    <n v="227562"/>
    <n v="24931.8"/>
  </r>
  <r>
    <s v="2024"/>
    <x v="0"/>
    <x v="0"/>
    <x v="1"/>
    <x v="6"/>
    <s v="2 - Poder Ejecutivo"/>
    <s v="0210 - MINISTERIO DE AGRICULTURA"/>
    <s v="0002 - DIRECCION GENERAL DE GANADERIA"/>
    <x v="1"/>
    <x v="12"/>
    <x v="32"/>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1"/>
    <x v="12"/>
    <x v="32"/>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1"/>
    <x v="12"/>
    <x v="32"/>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1"/>
    <x v="12"/>
    <x v="32"/>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1"/>
    <x v="12"/>
    <x v="32"/>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1"/>
    <x v="12"/>
    <x v="32"/>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1"/>
    <x v="12"/>
    <x v="32"/>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1"/>
    <x v="12"/>
    <x v="32"/>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1"/>
    <x v="12"/>
    <x v="32"/>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7"/>
    <x v="29"/>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7"/>
    <x v="29"/>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1"/>
    <x v="12"/>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1"/>
    <x v="12"/>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1"/>
    <x v="12"/>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1"/>
    <x v="12"/>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1"/>
    <x v="12"/>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1"/>
    <x v="12"/>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1"/>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1"/>
    <x v="11"/>
    <x v="26"/>
    <s v="2.2 - CONTRATACIÓN DE SERVICIOS"/>
    <s v="2.2.8 - OTROS SERVICIOS NO INCLUIDOS EN CONCEPTOS ANTERIORES"/>
    <s v="S"/>
    <s v="14 - CONSTRUCCIÓN  NUEVO PUENTE FLOTANTE SOBRE EL RLO OZAMA, DISTRITO NACIONAL"/>
    <s v="10 - FONDO GENERAL"/>
    <n v="14574"/>
    <s v="32 - SANTO DOMINGO"/>
    <n v="11418688"/>
    <n v="9406956.0199999996"/>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10 - FONDO GENERAL"/>
    <n v="15347"/>
    <s v="32 - SANTO DOMINGO"/>
    <n v="236980174"/>
    <n v="5308947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5 - RECONSTRUCCIÓN DE LA INFRAESTRUCTURA VIAL URBANA DEL MUNICIPIO DE VILLA JARAGUA, PROVINCIA BAHORUCO"/>
    <s v="10 - FONDO GENERAL"/>
    <n v="15388"/>
    <s v="03 - BAHORUCO"/>
    <n v="14726137"/>
    <n v="1816456.81"/>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2 - RECONSTRUCCIÓN DE LA INFRAESTRUCTURA VIAL URBANA DEL MUNICIPIO SÁNCHEZ, PROVINCIA SAMANÁ"/>
    <s v="10 - FONDO GENERAL"/>
    <n v="15395"/>
    <s v="20 - SAMANA"/>
    <n v="13083046"/>
    <n v="589883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5 - RECONSTRUCCIÓN DE LA INFRAESTRUCTURA VIAL URBANA DEL MUNICIPIO EL VALLE, PROVINCIA HATO MAYOR"/>
    <s v="10 - FONDO GENERAL"/>
    <n v="15398"/>
    <s v="30 - HATO MAYOR"/>
    <n v="19679215"/>
    <n v="1179766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6 - RECONSTRUCCIÓN DE LA INFRAESTRUCTURA VIAL URBANA DEL MUNICIPIO DE SABANA LA MAR, PROVINCIA HATO MAYOR"/>
    <s v="10 - FONDO GENERAL"/>
    <n v="15401"/>
    <s v="30 - HATO MAYOR"/>
    <n v="38681179"/>
    <n v="1769649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SAN ANTONIO DE GUERRA, PROVINCIA SANTO DOMINGO"/>
    <s v="10 - FONDO GENERAL"/>
    <n v="15330"/>
    <s v="32 - SANTO DOMINGO"/>
    <n v="80217045"/>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OS ALCARRIZOS, PROVINCIA SANTO DOMINGO"/>
    <s v="10 - FONDO GENERAL"/>
    <n v="15336"/>
    <s v="32 - SANTO DOMINGO"/>
    <n v="100748789"/>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9 - RECONSTRUCCIÓN DE LA INFRAESTRUCTURA VIAL URBANA DEL MUNICIPIO DE PEDRO BRAND, PROVINCIA SANTO DOMINGO"/>
    <s v="10 - FONDO GENERAL"/>
    <n v="15339"/>
    <s v="32 - SANTO DOMINGO"/>
    <n v="113481654"/>
    <n v="88482450"/>
  </r>
  <r>
    <s v="2024"/>
    <x v="0"/>
    <x v="0"/>
    <x v="1"/>
    <x v="6"/>
    <s v="2 - Poder Ejecutivo"/>
    <s v="0211 - MINISTERIO DE OBRAS PÚBLICAS Y COMUNICACIONES"/>
    <s v="0001 - MINISTERIO DE OBRAS PUBLICAS Y COMUNICACIONES"/>
    <x v="1"/>
    <x v="11"/>
    <x v="26"/>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1"/>
    <x v="11"/>
    <x v="26"/>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1"/>
    <x v="11"/>
    <x v="26"/>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1"/>
    <x v="11"/>
    <x v="26"/>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1"/>
    <x v="11"/>
    <x v="26"/>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1"/>
    <x v="11"/>
    <x v="26"/>
    <s v="2.7 - OBRAS"/>
    <s v="2.7.2 - INFRAESTRUCTURA"/>
    <s v="S"/>
    <s v="01 - RECONSTRUCCIÓN DE LA INFRAESTRUCTURA VIAL URBANA DEL MUNICIPIO SANTA BÁRBARA DE SAMANÁ, PROVINCIA SAMANÁ"/>
    <s v="10 - FONDO GENERAL"/>
    <n v="15340"/>
    <s v="20 - SAMANA"/>
    <n v="39017692"/>
    <n v="28236827.049999997"/>
  </r>
  <r>
    <s v="2024"/>
    <x v="0"/>
    <x v="0"/>
    <x v="1"/>
    <x v="6"/>
    <s v="2 - Poder Ejecutivo"/>
    <s v="0211 - MINISTERIO DE OBRAS PÚBLICAS Y COMUNICACIONES"/>
    <s v="0001 - MINISTERIO DE OBRAS PUBLICAS Y COMUNICACIONES"/>
    <x v="1"/>
    <x v="11"/>
    <x v="26"/>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1"/>
    <x v="11"/>
    <x v="26"/>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129752806"/>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10 - FONDO GENERAL"/>
    <n v="15347"/>
    <s v="32 - SANTO DOMINGO"/>
    <n v="5465916992"/>
    <n v="171638804.18000001"/>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1"/>
    <x v="11"/>
    <x v="26"/>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1"/>
    <x v="11"/>
    <x v="26"/>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1"/>
    <x v="11"/>
    <x v="26"/>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1"/>
    <x v="11"/>
    <x v="26"/>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1"/>
    <x v="11"/>
    <x v="26"/>
    <s v="2.7 - OBRAS"/>
    <s v="2.7.2 - INFRAESTRUCTURA"/>
    <s v="S"/>
    <s v="05 - CONSTRUCCIÓN DE PUENTES PEATONALES Y DE MOTOCICLETAS A NIVEL NACIONAL"/>
    <s v="10 - FONDO GENERAL"/>
    <n v="14110"/>
    <s v="99 - MULTIPROVINCIAL"/>
    <n v="4252757"/>
    <n v="6305422.6500000004"/>
  </r>
  <r>
    <s v="2024"/>
    <x v="0"/>
    <x v="0"/>
    <x v="1"/>
    <x v="6"/>
    <s v="2 - Poder Ejecutivo"/>
    <s v="0211 - MINISTERIO DE OBRAS PÚBLICAS Y COMUNICACIONES"/>
    <s v="0001 - MINISTERIO DE OBRAS PUBLICAS Y COMUNICACIONES"/>
    <x v="1"/>
    <x v="11"/>
    <x v="26"/>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1"/>
    <x v="11"/>
    <x v="26"/>
    <s v="2.7 - OBRAS"/>
    <s v="2.7.2 - INFRAESTRUCTURA"/>
    <s v="S"/>
    <s v="06 - RECONSTRUCCIÓN CARRETERA HATO MAYOR - EL PUERTO, PROVINCIA HATO MAYOR"/>
    <s v="10 - FONDO GENERAL"/>
    <n v="12720"/>
    <s v="30 - HATO MAYOR"/>
    <n v="43345560"/>
    <n v="204869886.71000001"/>
  </r>
  <r>
    <s v="2024"/>
    <x v="0"/>
    <x v="0"/>
    <x v="1"/>
    <x v="6"/>
    <s v="2 - Poder Ejecutivo"/>
    <s v="0211 - MINISTERIO DE OBRAS PÚBLICAS Y COMUNICACIONES"/>
    <s v="0001 - MINISTERIO DE OBRAS PUBLICAS Y COMUNICACIONES"/>
    <x v="1"/>
    <x v="11"/>
    <x v="26"/>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1"/>
    <x v="11"/>
    <x v="26"/>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1"/>
    <x v="11"/>
    <x v="26"/>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1"/>
    <x v="11"/>
    <x v="26"/>
    <s v="2.7 - OBRAS"/>
    <s v="2.7.2 - INFRAESTRUCTURA"/>
    <s v="S"/>
    <s v="07 - RECONSTRUCCIÓN DE LA INFRAESTRUCTURA VIAL URBANA DEL MUNICIPIO BANICA, PROVINCIA ELIAS PIÑA"/>
    <s v="10 - FONDO GENERAL"/>
    <n v="15390"/>
    <s v="07 - ELIAS PINA"/>
    <n v="20395061"/>
    <n v="4751151.7300000004"/>
  </r>
  <r>
    <s v="2024"/>
    <x v="0"/>
    <x v="0"/>
    <x v="1"/>
    <x v="6"/>
    <s v="2 - Poder Ejecutivo"/>
    <s v="0211 - MINISTERIO DE OBRAS PÚBLICAS Y COMUNICACIONES"/>
    <s v="0001 - MINISTERIO DE OBRAS PUBLICAS Y COMUNICACIONES"/>
    <x v="1"/>
    <x v="11"/>
    <x v="26"/>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1"/>
    <x v="11"/>
    <x v="26"/>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1"/>
    <x v="11"/>
    <x v="26"/>
    <s v="2.7 - OBRAS"/>
    <s v="2.7.2 - INFRAESTRUCTURA"/>
    <s v="S"/>
    <s v="09 - CONSTRUCCIÓN PUENTE CAMBITA, PROVINCIA SAN CRISTOBAL"/>
    <s v="10 - FONDO GENERAL"/>
    <n v="14296"/>
    <s v="21 - SAN CRISTOBAL"/>
    <n v="7428690"/>
    <n v="7428690"/>
  </r>
  <r>
    <s v="2024"/>
    <x v="0"/>
    <x v="0"/>
    <x v="1"/>
    <x v="6"/>
    <s v="2 - Poder Ejecutivo"/>
    <s v="0211 - MINISTERIO DE OBRAS PÚBLICAS Y COMUNICACIONES"/>
    <s v="0001 - MINISTERIO DE OBRAS PUBLICAS Y COMUNICACIONES"/>
    <x v="1"/>
    <x v="11"/>
    <x v="26"/>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1"/>
    <x v="11"/>
    <x v="26"/>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1"/>
    <x v="11"/>
    <x v="26"/>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1"/>
    <x v="11"/>
    <x v="26"/>
    <s v="2.7 - OBRAS"/>
    <s v="2.7.2 - INFRAESTRUCTURA"/>
    <s v="S"/>
    <s v="10 - CONSTRUCCIÓN DE LA INTERCONEXION CARRETERA ZONA FRANCA GUERRA Y NUEVA AUTOPISTA DEL NORDESTE"/>
    <s v="10 - FONDO GENERAL"/>
    <n v="12089"/>
    <s v="32 - SANTO DOMINGO"/>
    <n v="11406726"/>
    <n v="48346601.380000003"/>
  </r>
  <r>
    <s v="2024"/>
    <x v="0"/>
    <x v="0"/>
    <x v="1"/>
    <x v="6"/>
    <s v="2 - Poder Ejecutivo"/>
    <s v="0211 - MINISTERIO DE OBRAS PÚBLICAS Y COMUNICACIONES"/>
    <s v="0001 - MINISTERIO DE OBRAS PUBLICAS Y COMUNICACIONES"/>
    <x v="1"/>
    <x v="11"/>
    <x v="26"/>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1"/>
    <x v="11"/>
    <x v="26"/>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1"/>
    <x v="11"/>
    <x v="26"/>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1"/>
    <x v="11"/>
    <x v="26"/>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1"/>
    <x v="11"/>
    <x v="26"/>
    <s v="2.7 - OBRAS"/>
    <s v="2.7.2 - INFRAESTRUCTURA"/>
    <s v="S"/>
    <s v="11 - RECONSTRUCCIÓN DE LA INFRAESTRUCTURA VIAL URBANA DEL MUNICIPIO LOMA DE CABRERA, PROVINCIA DAJABÓN"/>
    <s v="10 - FONDO GENERAL"/>
    <n v="15394"/>
    <s v="05 - DAJABON"/>
    <n v="47178255"/>
    <n v="10578410.369999999"/>
  </r>
  <r>
    <s v="2024"/>
    <x v="0"/>
    <x v="0"/>
    <x v="1"/>
    <x v="6"/>
    <s v="2 - Poder Ejecutivo"/>
    <s v="0211 - MINISTERIO DE OBRAS PÚBLICAS Y COMUNICACIONES"/>
    <s v="0001 - MINISTERIO DE OBRAS PUBLICAS Y COMUNICACIONES"/>
    <x v="1"/>
    <x v="11"/>
    <x v="26"/>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1"/>
    <x v="11"/>
    <x v="26"/>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1"/>
    <x v="11"/>
    <x v="26"/>
    <s v="2.7 - OBRAS"/>
    <s v="2.7.2 - INFRAESTRUCTURA"/>
    <s v="S"/>
    <s v="12 - RECONSTRUCCIÓN DE LA INFRAESTRUCTURA VIAL URBANA DEL MUNICIPIO SÁNCHEZ, PROVINCIA SAMANÁ"/>
    <s v="10 - FONDO GENERAL"/>
    <n v="15395"/>
    <s v="20 - SAMANA"/>
    <n v="27723311"/>
    <n v="25000000"/>
  </r>
  <r>
    <s v="2024"/>
    <x v="0"/>
    <x v="0"/>
    <x v="1"/>
    <x v="6"/>
    <s v="2 - Poder Ejecutivo"/>
    <s v="0211 - MINISTERIO DE OBRAS PÚBLICAS Y COMUNICACIONES"/>
    <s v="0001 - MINISTERIO DE OBRAS PUBLICAS Y COMUNICACIONES"/>
    <x v="1"/>
    <x v="11"/>
    <x v="26"/>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1"/>
    <x v="11"/>
    <x v="26"/>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1"/>
    <x v="11"/>
    <x v="26"/>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1"/>
    <x v="11"/>
    <x v="26"/>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1"/>
    <x v="11"/>
    <x v="26"/>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1"/>
    <x v="11"/>
    <x v="26"/>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1"/>
    <x v="11"/>
    <x v="26"/>
    <s v="2.7 - OBRAS"/>
    <s v="2.7.2 - INFRAESTRUCTURA"/>
    <s v="S"/>
    <s v="15 - CONSTRUCCIÓN PUENTE BADEN TUBULAR AFECTADO POR LA VAGUADA DE ABRIL 2022 EN ARROYO TORO, MUNICIPIO BONAO, PROVINCIA MONSEÑOR NOUEL"/>
    <s v="10 - FONDO GENERAL"/>
    <n v="16293"/>
    <s v="28 - MONSENOR NOUEL"/>
    <n v="6304849"/>
    <n v="5989607"/>
  </r>
  <r>
    <s v="2024"/>
    <x v="0"/>
    <x v="0"/>
    <x v="1"/>
    <x v="6"/>
    <s v="2 - Poder Ejecutivo"/>
    <s v="0211 - MINISTERIO DE OBRAS PÚBLICAS Y COMUNICACIONES"/>
    <s v="0001 - MINISTERIO DE OBRAS PUBLICAS Y COMUNICACIONES"/>
    <x v="1"/>
    <x v="11"/>
    <x v="26"/>
    <s v="2.7 - OBRAS"/>
    <s v="2.7.2 - INFRAESTRUCTURA"/>
    <s v="S"/>
    <s v="15 - RECONSTRUCCIÓN DE LA INFRAESTRUCTURA VIAL URBANA DEL MUNICIPIO EL VALLE, PROVINCIA HATO MAYOR"/>
    <s v="10 - FONDO GENERAL"/>
    <n v="15398"/>
    <s v="30 - HATO MAYOR"/>
    <n v="40448827"/>
    <n v="30000000"/>
  </r>
  <r>
    <s v="2024"/>
    <x v="0"/>
    <x v="0"/>
    <x v="1"/>
    <x v="6"/>
    <s v="2 - Poder Ejecutivo"/>
    <s v="0211 - MINISTERIO DE OBRAS PÚBLICAS Y COMUNICACIONES"/>
    <s v="0001 - MINISTERIO DE OBRAS PUBLICAS Y COMUNICACIONES"/>
    <x v="1"/>
    <x v="11"/>
    <x v="26"/>
    <s v="2.7 - OBRAS"/>
    <s v="2.7.2 - INFRAESTRUCTURA"/>
    <s v="S"/>
    <s v="16 - RECONSTRUCCIÓN DE LA INFRAESTRUCTURA VIAL URBANA DEL MUNICIPIO DE SABANA LA MAR, PROVINCIA HATO MAYOR"/>
    <s v="10 - FONDO GENERAL"/>
    <n v="15401"/>
    <s v="30 - HATO MAYOR"/>
    <n v="89881930"/>
    <n v="54000000"/>
  </r>
  <r>
    <s v="2024"/>
    <x v="0"/>
    <x v="0"/>
    <x v="1"/>
    <x v="6"/>
    <s v="2 - Poder Ejecutivo"/>
    <s v="0211 - MINISTERIO DE OBRAS PÚBLICAS Y COMUNICACIONES"/>
    <s v="0001 - MINISTERIO DE OBRAS PUBLICAS Y COMUNICACIONES"/>
    <x v="1"/>
    <x v="11"/>
    <x v="26"/>
    <s v="2.7 - OBRAS"/>
    <s v="2.7.2 - INFRAESTRUCTURA"/>
    <s v="S"/>
    <s v="17 - RECONSTRUCCIÓN DE LA INFRAESTRUCTURA VIAL URBANA DEL MUNICIPIO LAS MATAS DE SANTA CRUZ, PROVINCIA MONTE CRISTI"/>
    <s v="10 - FONDO GENERAL"/>
    <n v="15402"/>
    <s v="15 - MONTE CRISTI"/>
    <n v="65868800"/>
    <n v="47813587.109999999"/>
  </r>
  <r>
    <s v="2024"/>
    <x v="0"/>
    <x v="0"/>
    <x v="1"/>
    <x v="6"/>
    <s v="2 - Poder Ejecutivo"/>
    <s v="0211 - MINISTERIO DE OBRAS PÚBLICAS Y COMUNICACIONES"/>
    <s v="0001 - MINISTERIO DE OBRAS PUBLICAS Y COMUNICACIONES"/>
    <x v="1"/>
    <x v="11"/>
    <x v="26"/>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1"/>
    <x v="11"/>
    <x v="26"/>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1"/>
    <x v="11"/>
    <x v="26"/>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1"/>
    <x v="11"/>
    <x v="26"/>
    <s v="2.7 - OBRAS"/>
    <s v="2.7.2 - INFRAESTRUCTURA"/>
    <s v="S"/>
    <s v="20 - RECONSTRUCCIÓN DE LA CARRETERA ANTIGUA ANGELITA INTERSECCION LA CIENEGA - CABALLONA - LOS RIELES EN SANTO DOMINGO OESTE"/>
    <s v="10 - FONDO GENERAL"/>
    <n v="6504"/>
    <s v="32 - SANTO DOMINGO"/>
    <n v="17110090"/>
    <n v="133422380.68000001"/>
  </r>
  <r>
    <s v="2024"/>
    <x v="0"/>
    <x v="0"/>
    <x v="1"/>
    <x v="6"/>
    <s v="2 - Poder Ejecutivo"/>
    <s v="0211 - MINISTERIO DE OBRAS PÚBLICAS Y COMUNICACIONES"/>
    <s v="0001 - MINISTERIO DE OBRAS PUBLICAS Y COMUNICACIONES"/>
    <x v="1"/>
    <x v="11"/>
    <x v="26"/>
    <s v="2.7 - OBRAS"/>
    <s v="2.7.2 - INFRAESTRUCTURA"/>
    <s v="S"/>
    <s v="20 - RECONSTRUCCIÓN DE LA INFRAESTRUCTURA VIAL URBANA DEL MUNICIPIO TAMBORIL, PROVINCIA SANTIAGO"/>
    <s v="10 - FONDO GENERAL"/>
    <n v="15405"/>
    <s v="25 - SANTIAGO"/>
    <n v="117506587"/>
    <n v="54000000"/>
  </r>
  <r>
    <s v="2024"/>
    <x v="0"/>
    <x v="0"/>
    <x v="1"/>
    <x v="6"/>
    <s v="2 - Poder Ejecutivo"/>
    <s v="0211 - MINISTERIO DE OBRAS PÚBLICAS Y COMUNICACIONES"/>
    <s v="0001 - MINISTERIO DE OBRAS PUBLICAS Y COMUNICACIONES"/>
    <x v="1"/>
    <x v="11"/>
    <x v="26"/>
    <s v="2.7 - OBRAS"/>
    <s v="2.7.2 - INFRAESTRUCTURA"/>
    <s v="S"/>
    <s v="21 - RECONSTRUCCIÓN DE LA INFRAESTRUCTURA VIAL URBANA DEL MUNICIPIO PUÑAL, PROVINCIA SANTIAGO"/>
    <s v="10 - FONDO GENERAL"/>
    <n v="15406"/>
    <s v="25 - SANTIAGO"/>
    <n v="77749271"/>
    <n v="60973907.579999998"/>
  </r>
  <r>
    <s v="2024"/>
    <x v="0"/>
    <x v="0"/>
    <x v="1"/>
    <x v="6"/>
    <s v="2 - Poder Ejecutivo"/>
    <s v="0211 - MINISTERIO DE OBRAS PÚBLICAS Y COMUNICACIONES"/>
    <s v="0001 - MINISTERIO DE OBRAS PUBLICAS Y COMUNICACIONES"/>
    <x v="1"/>
    <x v="11"/>
    <x v="26"/>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1"/>
    <x v="11"/>
    <x v="26"/>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1"/>
    <x v="11"/>
    <x v="26"/>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1"/>
    <x v="11"/>
    <x v="26"/>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1"/>
    <x v="11"/>
    <x v="26"/>
    <s v="2.7 - OBRAS"/>
    <s v="2.7.2 - INFRAESTRUCTURA"/>
    <s v="S"/>
    <s v="23 - RECONSTRUCCIÓN DEL PUENTE SABANETA DE CANGREJO SOBRE EL RIO CAMU, MUNICIPIOS VILLA MONTELLANO Y SOSUA, PROVINCIA PUERTO PLATA"/>
    <s v="10 - FONDO GENERAL"/>
    <n v="15798"/>
    <s v="18 - PUERTO PLATA"/>
    <n v="45809138"/>
    <n v="90242266.400000006"/>
  </r>
  <r>
    <s v="2024"/>
    <x v="0"/>
    <x v="0"/>
    <x v="1"/>
    <x v="6"/>
    <s v="2 - Poder Ejecutivo"/>
    <s v="0211 - MINISTERIO DE OBRAS PÚBLICAS Y COMUNICACIONES"/>
    <s v="0001 - MINISTERIO DE OBRAS PUBLICAS Y COMUNICACIONES"/>
    <x v="1"/>
    <x v="11"/>
    <x v="26"/>
    <s v="2.7 - OBRAS"/>
    <s v="2.7.2 - INFRAESTRUCTURA"/>
    <s v="S"/>
    <s v="24 - RECONSTRUCCIÓN DE LA INFRAESTRUCTURA VIAL URBANA DEL MUNICIPIO VILLA MONTELLANO, PROVINCIA PUERTO PLATA"/>
    <s v="10 - FONDO GENERAL"/>
    <n v="15802"/>
    <s v="18 - PUERTO PLATA"/>
    <n v="15050611"/>
    <n v="15000000"/>
  </r>
  <r>
    <s v="2024"/>
    <x v="0"/>
    <x v="0"/>
    <x v="1"/>
    <x v="6"/>
    <s v="2 - Poder Ejecutivo"/>
    <s v="0211 - MINISTERIO DE OBRAS PÚBLICAS Y COMUNICACIONES"/>
    <s v="0001 - MINISTERIO DE OBRAS PUBLICAS Y COMUNICACIONES"/>
    <x v="1"/>
    <x v="11"/>
    <x v="26"/>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1"/>
    <x v="11"/>
    <x v="26"/>
    <s v="2.7 - OBRAS"/>
    <s v="2.7.2 - INFRAESTRUCTURA"/>
    <s v="S"/>
    <s v="25 - RECONSTRUCCIÓN DE LA INFRAESTRUCTURA VIAL URBANA DEL MUNICIPIO GASPAR HERNANDEZ, PROVINCIA ESPAILLAT"/>
    <s v="10 - FONDO GENERAL"/>
    <n v="15803"/>
    <s v="09 - ESPAILLAT"/>
    <n v="30754044"/>
    <n v="6339163.2999999998"/>
  </r>
  <r>
    <s v="2024"/>
    <x v="0"/>
    <x v="0"/>
    <x v="1"/>
    <x v="6"/>
    <s v="2 - Poder Ejecutivo"/>
    <s v="0211 - MINISTERIO DE OBRAS PÚBLICAS Y COMUNICACIONES"/>
    <s v="0001 - MINISTERIO DE OBRAS PUBLICAS Y COMUNICACIONES"/>
    <x v="1"/>
    <x v="11"/>
    <x v="26"/>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1"/>
    <x v="11"/>
    <x v="26"/>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1"/>
    <x v="11"/>
    <x v="26"/>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1"/>
    <x v="11"/>
    <x v="26"/>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1"/>
    <x v="11"/>
    <x v="26"/>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1"/>
    <x v="11"/>
    <x v="26"/>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1"/>
    <x v="11"/>
    <x v="26"/>
    <s v="2.7 - OBRAS"/>
    <s v="2.7.2 - INFRAESTRUCTURA"/>
    <s v="S"/>
    <s v="27 - RECONSTRUCCIÓN DE LA INFRAESTRUCTURA VIAL URBANA DEL MUNICIPIO LAS GUARANAS, PROVINCIA DUARTE"/>
    <s v="10 - FONDO GENERAL"/>
    <n v="15805"/>
    <s v="06 - DUARTE"/>
    <n v="54529400"/>
    <n v="40000000"/>
  </r>
  <r>
    <s v="2024"/>
    <x v="0"/>
    <x v="0"/>
    <x v="1"/>
    <x v="6"/>
    <s v="2 - Poder Ejecutivo"/>
    <s v="0211 - MINISTERIO DE OBRAS PÚBLICAS Y COMUNICACIONES"/>
    <s v="0001 - MINISTERIO DE OBRAS PUBLICAS Y COMUNICACIONES"/>
    <x v="1"/>
    <x v="11"/>
    <x v="26"/>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1"/>
    <x v="11"/>
    <x v="26"/>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1"/>
    <x v="11"/>
    <x v="26"/>
    <s v="2.7 - OBRAS"/>
    <s v="2.7.2 - INFRAESTRUCTURA"/>
    <s v="S"/>
    <s v="28 - RECONSTRUCCIÓN CAMINO VECINAL MATA BONITA - LOS MEMISOS, PROVINCIA MARÍA TRINIDAD SÁNCHEZ"/>
    <s v="10 - FONDO GENERAL"/>
    <n v="15104"/>
    <s v="14 - MARIA TRINIDAD SANCHEZ"/>
    <n v="22919703"/>
    <n v="26919703"/>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PIMENTEL, PROVINCIA DUARTE"/>
    <s v="10 - FONDO GENERAL"/>
    <n v="15806"/>
    <s v="06 - DUARTE"/>
    <n v="54306448"/>
    <n v="32000000"/>
  </r>
  <r>
    <s v="2024"/>
    <x v="0"/>
    <x v="0"/>
    <x v="1"/>
    <x v="6"/>
    <s v="2 - Poder Ejecutivo"/>
    <s v="0211 - MINISTERIO DE OBRAS PÚBLICAS Y COMUNICACIONES"/>
    <s v="0001 - MINISTERIO DE OBRAS PUBLICAS Y COMUNICACIONES"/>
    <x v="1"/>
    <x v="11"/>
    <x v="26"/>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1"/>
    <x v="11"/>
    <x v="26"/>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DE LAS COMUNIDADES LA CIMARRA Y EL FACTOR, PROV. MARÍA TRINIDAD SÁNCHEZ"/>
    <s v="10 - FONDO GENERAL"/>
    <n v="15105"/>
    <s v="14 - MARIA TRINIDAD SANCHEZ"/>
    <n v="40346822"/>
    <n v="42811486"/>
  </r>
  <r>
    <s v="2024"/>
    <x v="0"/>
    <x v="0"/>
    <x v="1"/>
    <x v="6"/>
    <s v="2 - Poder Ejecutivo"/>
    <s v="0211 - MINISTERIO DE OBRAS PÚBLICAS Y COMUNICACIONES"/>
    <s v="0001 - MINISTERIO DE OBRAS PUBLICAS Y COMUNICACIONES"/>
    <x v="1"/>
    <x v="11"/>
    <x v="26"/>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1"/>
    <x v="11"/>
    <x v="26"/>
    <s v="2.7 - OBRAS"/>
    <s v="2.7.2 - INFRAESTRUCTURA"/>
    <s v="S"/>
    <s v="30 - RECONSTRUCCIÓN DE LA INFRAESTRUCTURA VIAL URBANA DEL MUNICIPIO LICEY AL MEDIO, PROVINCIA SANTIAGO"/>
    <s v="10 - FONDO GENERAL"/>
    <n v="15808"/>
    <s v="25 - SANTIAGO"/>
    <n v="126513378"/>
    <n v="40000000"/>
  </r>
  <r>
    <s v="2024"/>
    <x v="0"/>
    <x v="0"/>
    <x v="1"/>
    <x v="6"/>
    <s v="2 - Poder Ejecutivo"/>
    <s v="0211 - MINISTERIO DE OBRAS PÚBLICAS Y COMUNICACIONES"/>
    <s v="0001 - MINISTERIO DE OBRAS PUBLICAS Y COMUNICACIONES"/>
    <x v="1"/>
    <x v="11"/>
    <x v="26"/>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1"/>
    <x v="11"/>
    <x v="26"/>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10 - FONDO GENERAL"/>
    <n v="15074"/>
    <s v="01 - DISTRITO NACIONAL"/>
    <n v="996450896"/>
    <n v="25000000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L MUNICIPIO JÁNICO, PROVINCIA SANTIAGO"/>
    <s v="10 - FONDO GENERAL"/>
    <n v="15809"/>
    <s v="25 - SANTIAGO"/>
    <n v="136918077"/>
    <n v="68000000"/>
  </r>
  <r>
    <s v="2024"/>
    <x v="0"/>
    <x v="0"/>
    <x v="1"/>
    <x v="6"/>
    <s v="2 - Poder Ejecutivo"/>
    <s v="0211 - MINISTERIO DE OBRAS PÚBLICAS Y COMUNICACIONES"/>
    <s v="0001 - MINISTERIO DE OBRAS PUBLICAS Y COMUNICACIONES"/>
    <x v="1"/>
    <x v="11"/>
    <x v="26"/>
    <s v="2.7 - OBRAS"/>
    <s v="2.7.2 - INFRAESTRUCTURA"/>
    <s v="S"/>
    <s v="31 - REHABILITACIÓN DE LA INFRAESTRUCTURA VIAL URBANA DE LOS SECTORES DEL MUNICIPIO DE NAGUA, PROVINCIA MARÍA TRINIDAD SÁNCHEZ"/>
    <s v="10 - FONDO GENERAL"/>
    <n v="15107"/>
    <s v="14 - MARIA TRINIDAD SANCHEZ"/>
    <n v="17015757"/>
    <n v="20932802"/>
  </r>
  <r>
    <s v="2024"/>
    <x v="0"/>
    <x v="0"/>
    <x v="1"/>
    <x v="6"/>
    <s v="2 - Poder Ejecutivo"/>
    <s v="0211 - MINISTERIO DE OBRAS PÚBLICAS Y COMUNICACIONES"/>
    <s v="0001 - MINISTERIO DE OBRAS PUBLICAS Y COMUNICACIONES"/>
    <x v="1"/>
    <x v="11"/>
    <x v="26"/>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1"/>
    <x v="11"/>
    <x v="26"/>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DE CABRERA, PROVINCIA MARÍA TRINIDAD SÁNCHEZ"/>
    <s v="10 - FONDO GENERAL"/>
    <n v="15108"/>
    <s v="14 - MARIA TRINIDAD SANCHEZ"/>
    <n v="12356357"/>
    <n v="5830571"/>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MONCIÓN, PROVINCIA SANTIAGO RODRÍGUEZ"/>
    <s v="10 - FONDO GENERAL"/>
    <n v="15810"/>
    <s v="26 - SANTIAGO RODRIGUEZ"/>
    <n v="8058523"/>
    <n v="11377153"/>
  </r>
  <r>
    <s v="2024"/>
    <x v="0"/>
    <x v="0"/>
    <x v="1"/>
    <x v="6"/>
    <s v="2 - Poder Ejecutivo"/>
    <s v="0211 - MINISTERIO DE OBRAS PÚBLICAS Y COMUNICACIONES"/>
    <s v="0001 - MINISTERIO DE OBRAS PUBLICAS Y COMUNICACIONES"/>
    <x v="1"/>
    <x v="11"/>
    <x v="26"/>
    <s v="2.7 - OBRAS"/>
    <s v="2.7.2 - INFRAESTRUCTURA"/>
    <s v="S"/>
    <s v="33 - CONSTRUCCIÓN DE PUENTE BADÉN TUBULAR AFECTADO POR LA VAGUADA DE ABRIL 2022 SOBRE EL RÍO NIZAO, MUNICIPIO RANCHO ARRIBA, PROVINCIA SAN JOSÉ DE OCOA"/>
    <s v="10 - FONDO GENERAL"/>
    <n v="16208"/>
    <s v="31 - SAN JOSE DE OCOA"/>
    <n v="13545371"/>
    <n v="10000000"/>
  </r>
  <r>
    <s v="2024"/>
    <x v="0"/>
    <x v="0"/>
    <x v="1"/>
    <x v="6"/>
    <s v="2 - Poder Ejecutivo"/>
    <s v="0211 - MINISTERIO DE OBRAS PÚBLICAS Y COMUNICACIONES"/>
    <s v="0001 - MINISTERIO DE OBRAS PUBLICAS Y COMUNICACIONES"/>
    <x v="1"/>
    <x v="11"/>
    <x v="26"/>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URBANA DEL MUNICIPIO SABANA IGLESIA, PROVINCIA SANTIAGO"/>
    <s v="10 - FONDO GENERAL"/>
    <n v="15811"/>
    <s v="25 - SANTIAGO"/>
    <n v="34723214"/>
    <n v="20000000"/>
  </r>
  <r>
    <s v="2024"/>
    <x v="0"/>
    <x v="0"/>
    <x v="1"/>
    <x v="6"/>
    <s v="2 - Poder Ejecutivo"/>
    <s v="0211 - MINISTERIO DE OBRAS PÚBLICAS Y COMUNICACIONES"/>
    <s v="0001 - MINISTERIO DE OBRAS PUBLICAS Y COMUNICACIONES"/>
    <x v="1"/>
    <x v="11"/>
    <x v="26"/>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1"/>
    <x v="11"/>
    <x v="26"/>
    <s v="2.7 - OBRAS"/>
    <s v="2.7.2 - INFRAESTRUCTURA"/>
    <s v="S"/>
    <s v="34 - RECONSTRUCCIÓN DE LA INFRAESTRUCTURA VIAL URBANA DEL MUNICIPIO VILLA LOS ALMÁCIGOS, PROVINCIA SANTIAGO RODRÍGUEZ"/>
    <s v="10 - FONDO GENERAL"/>
    <n v="15812"/>
    <s v="26 - SANTIAGO RODRIGUEZ"/>
    <n v="13770950"/>
    <n v="7003943.9199999999"/>
  </r>
  <r>
    <s v="2024"/>
    <x v="0"/>
    <x v="0"/>
    <x v="1"/>
    <x v="6"/>
    <s v="2 - Poder Ejecutivo"/>
    <s v="0211 - MINISTERIO DE OBRAS PÚBLICAS Y COMUNICACIONES"/>
    <s v="0001 - MINISTERIO DE OBRAS PUBLICAS Y COMUNICACIONES"/>
    <x v="1"/>
    <x v="11"/>
    <x v="26"/>
    <s v="2.7 - OBRAS"/>
    <s v="2.7.2 - INFRAESTRUCTURA"/>
    <s v="S"/>
    <s v="35 - RECONSTRUCCIÓN DE LA INFRAESTRUCTURA VIAL URBANA DEL MUNICIPIO SAN JOSE DE OCOA, PROVINCIA SAN JOSE DE OCOA"/>
    <s v="10 - FONDO GENERAL"/>
    <n v="15813"/>
    <s v="31 - SAN JOSE DE OCOA"/>
    <n v="45054860"/>
    <n v="8475080.6300000008"/>
  </r>
  <r>
    <s v="2024"/>
    <x v="0"/>
    <x v="0"/>
    <x v="1"/>
    <x v="6"/>
    <s v="2 - Poder Ejecutivo"/>
    <s v="0211 - MINISTERIO DE OBRAS PÚBLICAS Y COMUNICACIONES"/>
    <s v="0001 - MINISTERIO DE OBRAS PUBLICAS Y COMUNICACIONES"/>
    <x v="1"/>
    <x v="11"/>
    <x v="26"/>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1"/>
    <x v="11"/>
    <x v="26"/>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1"/>
    <x v="11"/>
    <x v="26"/>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1"/>
    <x v="11"/>
    <x v="26"/>
    <s v="2.7 - OBRAS"/>
    <s v="2.7.2 - INFRAESTRUCTURA"/>
    <s v="S"/>
    <s v="37 - RECONSTRUCCIÓN DE LA INFRAESTRUCTURA VIAL URBANA DEL MUNICIPIO OVIEDO, PROVINCIA PEDERNALES"/>
    <s v="10 - FONDO GENERAL"/>
    <n v="15815"/>
    <s v="16 - PEDERNALES"/>
    <n v="17548666"/>
    <n v="13854969.27"/>
  </r>
  <r>
    <s v="2024"/>
    <x v="0"/>
    <x v="0"/>
    <x v="1"/>
    <x v="6"/>
    <s v="2 - Poder Ejecutivo"/>
    <s v="0211 - MINISTERIO DE OBRAS PÚBLICAS Y COMUNICACIONES"/>
    <s v="0001 - MINISTERIO DE OBRAS PUBLICAS Y COMUNICACIONES"/>
    <x v="1"/>
    <x v="11"/>
    <x v="26"/>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1"/>
    <x v="11"/>
    <x v="26"/>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1"/>
    <x v="11"/>
    <x v="26"/>
    <s v="2.7 - OBRAS"/>
    <s v="2.7.2 - INFRAESTRUCTURA"/>
    <s v="S"/>
    <s v="38 - RECONSTRUCCIÓN DE LA INFRAESTRUCTURA VIAL URBANA DEL MUNICIPIO LA DESCUBIERTA, PROVINCIA INDEPENDENCIA"/>
    <s v="10 - FONDO GENERAL"/>
    <n v="15816"/>
    <s v="10 - INDEPENDENCIA"/>
    <n v="17403766"/>
    <n v="15000000"/>
  </r>
  <r>
    <s v="2024"/>
    <x v="0"/>
    <x v="0"/>
    <x v="1"/>
    <x v="6"/>
    <s v="2 - Poder Ejecutivo"/>
    <s v="0211 - MINISTERIO DE OBRAS PÚBLICAS Y COMUNICACIONES"/>
    <s v="0001 - MINISTERIO DE OBRAS PUBLICAS Y COMUNICACIONES"/>
    <x v="1"/>
    <x v="11"/>
    <x v="26"/>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1"/>
    <x v="11"/>
    <x v="26"/>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1"/>
    <x v="11"/>
    <x v="26"/>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1"/>
    <x v="11"/>
    <x v="26"/>
    <s v="2.7 - OBRAS"/>
    <s v="2.7.2 - INFRAESTRUCTURA"/>
    <s v="S"/>
    <s v="39 - RECONSTRUCCIÓN DE LA INFRAESTRUCTURA VIAL URBANA DEL MUNICIPIO ESTEBANIA, PROVINCIA AZUA"/>
    <s v="10 - FONDO GENERAL"/>
    <n v="15817"/>
    <s v="02 - AZUA"/>
    <n v="16732191"/>
    <n v="15000000"/>
  </r>
  <r>
    <s v="2024"/>
    <x v="0"/>
    <x v="0"/>
    <x v="1"/>
    <x v="6"/>
    <s v="2 - Poder Ejecutivo"/>
    <s v="0211 - MINISTERIO DE OBRAS PÚBLICAS Y COMUNICACIONES"/>
    <s v="0001 - MINISTERIO DE OBRAS PUBLICAS Y COMUNICACIONES"/>
    <x v="1"/>
    <x v="11"/>
    <x v="26"/>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1"/>
    <x v="11"/>
    <x v="26"/>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1"/>
    <x v="11"/>
    <x v="26"/>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1"/>
    <x v="11"/>
    <x v="26"/>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1"/>
    <x v="11"/>
    <x v="26"/>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1"/>
    <x v="11"/>
    <x v="26"/>
    <s v="2.7 - OBRAS"/>
    <s v="2.7.2 - INFRAESTRUCTURA"/>
    <s v="S"/>
    <s v="42 - REHABILITACIÓN CARRETERA RANCHO ARRIBA - SABANA LARGA"/>
    <s v="10 - FONDO GENERAL"/>
    <n v="14113"/>
    <s v="31 - SAN JOSE DE OCOA"/>
    <n v="79847085"/>
    <n v="324258309"/>
  </r>
  <r>
    <s v="2024"/>
    <x v="0"/>
    <x v="0"/>
    <x v="1"/>
    <x v="6"/>
    <s v="2 - Poder Ejecutivo"/>
    <s v="0211 - MINISTERIO DE OBRAS PÚBLICAS Y COMUNICACIONES"/>
    <s v="0001 - MINISTERIO DE OBRAS PUBLICAS Y COMUNICACIONES"/>
    <x v="1"/>
    <x v="11"/>
    <x v="26"/>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1"/>
    <x v="11"/>
    <x v="26"/>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1"/>
    <x v="11"/>
    <x v="26"/>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1"/>
    <x v="11"/>
    <x v="26"/>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1"/>
    <x v="11"/>
    <x v="26"/>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1"/>
    <x v="11"/>
    <x v="26"/>
    <s v="2.7 - OBRAS"/>
    <s v="2.7.2 - INFRAESTRUCTURA"/>
    <s v="S"/>
    <s v="44 - RECONSTRUCCIÓN CARRETERA COMENDADOR - GUAROA, PROV. ELIAS PIÑA"/>
    <s v="10 - FONDO GENERAL"/>
    <n v="12080"/>
    <s v="07 - ELIAS PINA"/>
    <n v="17110090"/>
    <n v="220692030.12"/>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1"/>
    <x v="11"/>
    <x v="26"/>
    <s v="2.7 - OBRAS"/>
    <s v="2.7.2 - INFRAESTRUCTURA"/>
    <s v="S"/>
    <s v="45 - CONSTRUCCIÓN DE MURO DE GAVIONES EN ARROYO LA VACA AFECTADO POR LA VAGUADA DE ABRIL 2022, MUNICIPIO SABANA LARGA, PROVINCIA SAN JOSÉ DE OCOA"/>
    <s v="10 - FONDO GENERAL"/>
    <n v="16225"/>
    <s v="31 - SAN JOSE DE OCOA"/>
    <n v="3668981"/>
    <n v="10408062"/>
  </r>
  <r>
    <s v="2024"/>
    <x v="0"/>
    <x v="0"/>
    <x v="1"/>
    <x v="6"/>
    <s v="2 - Poder Ejecutivo"/>
    <s v="0211 - MINISTERIO DE OBRAS PÚBLICAS Y COMUNICACIONES"/>
    <s v="0001 - MINISTERIO DE OBRAS PUBLICAS Y COMUNICACIONES"/>
    <x v="1"/>
    <x v="11"/>
    <x v="26"/>
    <s v="2.7 - OBRAS"/>
    <s v="2.7.2 - INFRAESTRUCTURA"/>
    <s v="S"/>
    <s v="45 - RECONSTRUCCIÓN CARRETERA MACASIAS GUAROA, CONSTRUCCION CALLES DE MACASIAS Y HELIPUERTO, PROV. ELIAS PIÑA"/>
    <s v="10 - FONDO GENERAL"/>
    <n v="12092"/>
    <s v="07 - ELIAS PINA"/>
    <n v="11406726"/>
    <n v="81893977.060000002"/>
  </r>
  <r>
    <s v="2024"/>
    <x v="0"/>
    <x v="0"/>
    <x v="1"/>
    <x v="6"/>
    <s v="2 - Poder Ejecutivo"/>
    <s v="0211 - MINISTERIO DE OBRAS PÚBLICAS Y COMUNICACIONES"/>
    <s v="0001 - MINISTERIO DE OBRAS PUBLICAS Y COMUNICACIONES"/>
    <x v="1"/>
    <x v="11"/>
    <x v="26"/>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1"/>
    <x v="11"/>
    <x v="26"/>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1"/>
    <x v="11"/>
    <x v="26"/>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1"/>
    <x v="11"/>
    <x v="26"/>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CONSTANZA, PROVINCIA LA VEGA"/>
    <s v="10 - FONDO GENERAL"/>
    <n v="15932"/>
    <s v="13 - LA VEGA"/>
    <n v="84793107"/>
    <n v="7140000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1"/>
    <x v="11"/>
    <x v="26"/>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1"/>
    <x v="11"/>
    <x v="26"/>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DE MONTE PLATA, PROVINCIA MONTE PLATA"/>
    <s v="10 - FONDO GENERAL"/>
    <n v="15036"/>
    <s v="29 - MONTE PLATA"/>
    <n v="47442615"/>
    <n v="14799488.25"/>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MAIMÓN, PROVINCIA MONSEÑOR NOUEL"/>
    <s v="10 - FONDO GENERAL"/>
    <n v="15933"/>
    <s v="28 - MONSENOR NOUEL"/>
    <n v="79186178"/>
    <n v="5000000"/>
  </r>
  <r>
    <s v="2024"/>
    <x v="0"/>
    <x v="0"/>
    <x v="1"/>
    <x v="6"/>
    <s v="2 - Poder Ejecutivo"/>
    <s v="0211 - MINISTERIO DE OBRAS PÚBLICAS Y COMUNICACIONES"/>
    <s v="0001 - MINISTERIO DE OBRAS PUBLICAS Y COMUNICACIONES"/>
    <x v="1"/>
    <x v="11"/>
    <x v="26"/>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1"/>
    <x v="11"/>
    <x v="26"/>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1"/>
    <x v="11"/>
    <x v="26"/>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1"/>
    <x v="11"/>
    <x v="26"/>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PIEDRA BLANCA, PROVINCIA MONSEÑOR NOUEL"/>
    <s v="10 - FONDO GENERAL"/>
    <n v="15934"/>
    <s v="28 - MONSENOR NOUEL"/>
    <n v="35571338"/>
    <n v="4062687.22"/>
  </r>
  <r>
    <s v="2024"/>
    <x v="0"/>
    <x v="0"/>
    <x v="1"/>
    <x v="6"/>
    <s v="2 - Poder Ejecutivo"/>
    <s v="0211 - MINISTERIO DE OBRAS PÚBLICAS Y COMUNICACIONES"/>
    <s v="0001 - MINISTERIO DE OBRAS PUBLICAS Y COMUNICACIONES"/>
    <x v="1"/>
    <x v="11"/>
    <x v="26"/>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1"/>
    <x v="11"/>
    <x v="26"/>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DE SAN CRISTÓBAL, PROVINCIA SAN CRISTÓBAL"/>
    <s v="10 - FONDO GENERAL"/>
    <n v="15053"/>
    <s v="21 - SAN CRISTOBAL"/>
    <n v="200357621"/>
    <n v="71882757.75999999"/>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QUISQUEYA, PROVINCIA SAN PEDRO DE MACORÍS"/>
    <s v="10 - FONDO GENERAL"/>
    <n v="15935"/>
    <s v="23 - SAN PEDRO DE MACORIS"/>
    <n v="45825998"/>
    <n v="40000000"/>
  </r>
  <r>
    <s v="2024"/>
    <x v="0"/>
    <x v="0"/>
    <x v="1"/>
    <x v="6"/>
    <s v="2 - Poder Ejecutivo"/>
    <s v="0211 - MINISTERIO DE OBRAS PÚBLICAS Y COMUNICACIONES"/>
    <s v="0001 - MINISTERIO DE OBRAS PUBLICAS Y COMUNICACIONES"/>
    <x v="1"/>
    <x v="11"/>
    <x v="26"/>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1"/>
    <x v="11"/>
    <x v="26"/>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1"/>
    <x v="11"/>
    <x v="26"/>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ALTAMIRA, PROVINCIA PUERTO PLATA"/>
    <s v="10 - FONDO GENERAL"/>
    <n v="15054"/>
    <s v="18 - PUERTO PLATA"/>
    <n v="11420988"/>
    <n v="3935209.93"/>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1"/>
    <x v="11"/>
    <x v="26"/>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1"/>
    <x v="11"/>
    <x v="26"/>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DE HIGUEY, PROVINCIA LA ALTAGRACIA"/>
    <s v="10 - FONDO GENERAL"/>
    <n v="15055"/>
    <s v="11 - LA ALTAGRACIA"/>
    <n v="55625947"/>
    <n v="500000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RAMÓN SANTANA, PROVINCIA SAN PEDRO DE MACORÍS."/>
    <s v="10 - FONDO GENERAL"/>
    <n v="15937"/>
    <s v="23 - SAN PEDRO DE MACORIS"/>
    <n v="28164128"/>
    <n v="16000000"/>
  </r>
  <r>
    <s v="2024"/>
    <x v="0"/>
    <x v="0"/>
    <x v="1"/>
    <x v="6"/>
    <s v="2 - Poder Ejecutivo"/>
    <s v="0211 - MINISTERIO DE OBRAS PÚBLICAS Y COMUNICACIONES"/>
    <s v="0001 - MINISTERIO DE OBRAS PUBLICAS Y COMUNICACIONES"/>
    <x v="1"/>
    <x v="11"/>
    <x v="26"/>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1160000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SAN PEDRO DE MACORÍS, PROVINCIA SAN PEDRO DE MACORIS"/>
    <s v="10 - FONDO GENERAL"/>
    <n v="15056"/>
    <s v="23 - SAN PEDRO DE MACORIS"/>
    <n v="238648969"/>
    <n v="67605680.060000002"/>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1"/>
    <x v="11"/>
    <x v="26"/>
    <s v="2.7 - OBRAS"/>
    <s v="2.7.2 - INFRAESTRUCTURA"/>
    <s v="S"/>
    <s v="53 - CONSTRUCCIÓN MURO DE GAVIONES EN ARROYO HIGUERITO ABAJO AFECTADO POR LA VAGUADA DE ABRIL 2022, ARROYO TORO MASIPEDRO, MUNICIPIO BONAO, PROVINCIA MONSEÑOR NOUEL"/>
    <s v="10 - FONDO GENERAL"/>
    <n v="16234"/>
    <s v="28 - MONSENOR NOUEL"/>
    <n v="3589097"/>
    <n v="1845902.55"/>
  </r>
  <r>
    <s v="2024"/>
    <x v="0"/>
    <x v="0"/>
    <x v="1"/>
    <x v="6"/>
    <s v="2 - Poder Ejecutivo"/>
    <s v="0211 - MINISTERIO DE OBRAS PÚBLICAS Y COMUNICACIONES"/>
    <s v="0001 - MINISTERIO DE OBRAS PUBLICAS Y COMUNICACIONES"/>
    <x v="1"/>
    <x v="11"/>
    <x v="26"/>
    <s v="2.7 - OBRAS"/>
    <s v="2.7.2 - INFRAESTRUCTURA"/>
    <s v="S"/>
    <s v="53 - RECONSTRUCCIÓN CAMINO VECINAL EL CUEY?LAS MESETAS AFECTADO POR LA VAGUADA DE ABRIL 2022, MUNICIPIO DE SANTA CRUZ DEL SEIBO, PROVINCIA EL SEIBO"/>
    <s v="10 - FONDO GENERAL"/>
    <n v="16210"/>
    <s v="08 - EL SEIBO"/>
    <n v="14068616"/>
    <n v="8507625.2400000002"/>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1"/>
    <x v="11"/>
    <x v="26"/>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1"/>
    <x v="11"/>
    <x v="26"/>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1"/>
    <x v="11"/>
    <x v="26"/>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24917432.23"/>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 SAN JUAN DE LA MAGUANA, PROVINCIA SAN JUAN"/>
    <s v="10 - FONDO GENERAL"/>
    <n v="15058"/>
    <s v="22 - SAN JUAN"/>
    <n v="58750672"/>
    <n v="6869177.6899999995"/>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L MUNICIPIO SABANA GRANDE DE BOYÁ, PROVINCIA MONTE PLATA"/>
    <s v="10 - FONDO GENERAL"/>
    <n v="15940"/>
    <s v="29 - MONTE PLATA"/>
    <n v="26128802"/>
    <n v="10000000"/>
  </r>
  <r>
    <s v="2024"/>
    <x v="0"/>
    <x v="0"/>
    <x v="1"/>
    <x v="6"/>
    <s v="2 - Poder Ejecutivo"/>
    <s v="0211 - MINISTERIO DE OBRAS PÚBLICAS Y COMUNICACIONES"/>
    <s v="0001 - MINISTERIO DE OBRAS PUBLICAS Y COMUNICACIONES"/>
    <x v="1"/>
    <x v="11"/>
    <x v="26"/>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690000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YAMASÁ, PROVINCIA MONTE PLATA"/>
    <s v="10 - FONDO GENERAL"/>
    <n v="15941"/>
    <s v="29 - MONTE PLATA"/>
    <n v="24325327"/>
    <n v="8000000"/>
  </r>
  <r>
    <s v="2024"/>
    <x v="0"/>
    <x v="0"/>
    <x v="1"/>
    <x v="6"/>
    <s v="2 - Poder Ejecutivo"/>
    <s v="0211 - MINISTERIO DE OBRAS PÚBLICAS Y COMUNICACIONES"/>
    <s v="0001 - MINISTERIO DE OBRAS PUBLICAS Y COMUNICACIONES"/>
    <x v="1"/>
    <x v="11"/>
    <x v="26"/>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1"/>
    <x v="11"/>
    <x v="26"/>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1"/>
    <x v="11"/>
    <x v="26"/>
    <s v="2.7 - OBRAS"/>
    <s v="2.7.2 - INFRAESTRUCTURA"/>
    <s v="S"/>
    <s v="56 - CONSTRUCCIÓN MUROS DE GAVIONES EN EL PUENTE SOBRE EL RIO CENOVI AFECTADO POR LA VAGUADA DE ABRIL 2022, MUNICIPIO VILLA TAPIA, PROVINCIA HERMANAS MIRABAL"/>
    <s v="10 - FONDO GENERAL"/>
    <n v="16237"/>
    <s v="19 - HERMANAS MIRABAL"/>
    <n v="8629922"/>
    <n v="12300000"/>
  </r>
  <r>
    <s v="2024"/>
    <x v="0"/>
    <x v="0"/>
    <x v="1"/>
    <x v="6"/>
    <s v="2 - Poder Ejecutivo"/>
    <s v="0211 - MINISTERIO DE OBRAS PÚBLICAS Y COMUNICACIONES"/>
    <s v="0001 - MINISTERIO DE OBRAS PUBLICAS Y COMUNICACIONES"/>
    <x v="1"/>
    <x v="11"/>
    <x v="26"/>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1"/>
    <x v="11"/>
    <x v="26"/>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1"/>
    <x v="11"/>
    <x v="26"/>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1"/>
    <x v="11"/>
    <x v="26"/>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NIZAO, PROVINCIA PERAVIA"/>
    <s v="10 - FONDO GENERAL"/>
    <n v="15943"/>
    <s v="17 - PERAVIA"/>
    <n v="17239794"/>
    <n v="17239794"/>
  </r>
  <r>
    <s v="2024"/>
    <x v="0"/>
    <x v="0"/>
    <x v="1"/>
    <x v="6"/>
    <s v="2 - Poder Ejecutivo"/>
    <s v="0211 - MINISTERIO DE OBRAS PÚBLICAS Y COMUNICACIONES"/>
    <s v="0001 - MINISTERIO DE OBRAS PUBLICAS Y COMUNICACIONES"/>
    <x v="1"/>
    <x v="11"/>
    <x v="26"/>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1"/>
    <x v="11"/>
    <x v="26"/>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1"/>
    <x v="11"/>
    <x v="26"/>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1"/>
    <x v="11"/>
    <x v="26"/>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1"/>
    <x v="11"/>
    <x v="26"/>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1"/>
    <x v="11"/>
    <x v="26"/>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LAS CHARCAS, PROVINCIA AZUA"/>
    <s v="10 - FONDO GENERAL"/>
    <n v="15063"/>
    <s v="02 - AZUA"/>
    <n v="45314892"/>
    <n v="3478275.51"/>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SAN GREGORIO DE NIGUA, PROVINCIA SAN CRISTOBAL"/>
    <s v="10 - FONDO GENERAL"/>
    <n v="15945"/>
    <s v="21 - SAN CRISTOBAL"/>
    <n v="39989294"/>
    <n v="28073790.07"/>
  </r>
  <r>
    <s v="2024"/>
    <x v="0"/>
    <x v="0"/>
    <x v="1"/>
    <x v="6"/>
    <s v="2 - Poder Ejecutivo"/>
    <s v="0211 - MINISTERIO DE OBRAS PÚBLICAS Y COMUNICACIONES"/>
    <s v="0001 - MINISTERIO DE OBRAS PUBLICAS Y COMUNICACIONES"/>
    <x v="1"/>
    <x v="11"/>
    <x v="26"/>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1"/>
    <x v="11"/>
    <x v="26"/>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1"/>
    <x v="11"/>
    <x v="26"/>
    <s v="2.7 - OBRAS"/>
    <s v="2.7.2 - INFRAESTRUCTURA"/>
    <s v="S"/>
    <s v="60 - RECONSTRUCCIÓN DE INFRAESTRUCTURA VIAL URBANA DEL MUNICIPIO SAN FRANCISCO DE MACORIS, PROVINCIA DUARTE"/>
    <s v="10 - FONDO GENERAL"/>
    <n v="15064"/>
    <s v="06 - DUARTE"/>
    <n v="185084239"/>
    <n v="142111754.34"/>
  </r>
  <r>
    <s v="2024"/>
    <x v="0"/>
    <x v="0"/>
    <x v="1"/>
    <x v="6"/>
    <s v="2 - Poder Ejecutivo"/>
    <s v="0211 - MINISTERIO DE OBRAS PÚBLICAS Y COMUNICACIONES"/>
    <s v="0001 - MINISTERIO DE OBRAS PUBLICAS Y COMUNICACIONES"/>
    <x v="1"/>
    <x v="11"/>
    <x v="26"/>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1"/>
    <x v="11"/>
    <x v="26"/>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1"/>
    <x v="11"/>
    <x v="26"/>
    <s v="2.7 - OBRAS"/>
    <s v="2.7.2 - INFRAESTRUCTURA"/>
    <s v="S"/>
    <s v="61 - RECONSTRUCCIÓN  DE INFRAESTRUCTURA VIAL URBANA DEL MUNICIPIO DE BANÍ, PROVINCIA PERAVIA"/>
    <s v="50 - CRÉDITO INTERNO"/>
    <n v="15065"/>
    <s v="17 - PERAVIA"/>
    <n v="237198355"/>
    <n v="171511882.74000001"/>
  </r>
  <r>
    <s v="2024"/>
    <x v="0"/>
    <x v="0"/>
    <x v="1"/>
    <x v="6"/>
    <s v="2 - Poder Ejecutivo"/>
    <s v="0211 - MINISTERIO DE OBRAS PÚBLICAS Y COMUNICACIONES"/>
    <s v="0001 - MINISTERIO DE OBRAS PUBLICAS Y COMUNICACIONES"/>
    <x v="1"/>
    <x v="11"/>
    <x v="26"/>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1"/>
    <x v="11"/>
    <x v="26"/>
    <s v="2.7 - OBRAS"/>
    <s v="2.7.2 - INFRAESTRUCTURA"/>
    <s v="S"/>
    <s v="61 - RECONSTRUCCIÓN CARRETERA EL PAPAYO DEL  MUNICIPIO EL FACTOR, PROVINCIA MARÍA TRINIDAD SÁNCHEZ"/>
    <s v="10 - FONDO GENERAL"/>
    <n v="15109"/>
    <s v="14 - MARIA TRINIDAD SANCHEZ"/>
    <n v="9338239"/>
    <n v="12412572"/>
  </r>
  <r>
    <s v="2024"/>
    <x v="0"/>
    <x v="0"/>
    <x v="1"/>
    <x v="6"/>
    <s v="2 - Poder Ejecutivo"/>
    <s v="0211 - MINISTERIO DE OBRAS PÚBLICAS Y COMUNICACIONES"/>
    <s v="0001 - MINISTERIO DE OBRAS PUBLICAS Y COMUNICACIONES"/>
    <x v="1"/>
    <x v="11"/>
    <x v="26"/>
    <s v="2.7 - OBRAS"/>
    <s v="2.7.2 - INFRAESTRUCTURA"/>
    <s v="S"/>
    <s v="61 - RECONSTRUCCIÓN DE LA INFRAESTRUCTURA VIAL URBANA DEL MUNICIPIO LOS LLANOS, PROVINCIA SAN PEDRO DE MACORÍS"/>
    <s v="10 - FONDO GENERAL"/>
    <n v="15947"/>
    <s v="23 - SAN PEDRO DE MACORIS"/>
    <n v="69794151"/>
    <n v="24947156.699999999"/>
  </r>
  <r>
    <s v="2024"/>
    <x v="0"/>
    <x v="0"/>
    <x v="1"/>
    <x v="6"/>
    <s v="2 - Poder Ejecutivo"/>
    <s v="0211 - MINISTERIO DE OBRAS PÚBLICAS Y COMUNICACIONES"/>
    <s v="0001 - MINISTERIO DE OBRAS PUBLICAS Y COMUNICACIONES"/>
    <x v="1"/>
    <x v="11"/>
    <x v="26"/>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1"/>
    <x v="11"/>
    <x v="26"/>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1"/>
    <x v="11"/>
    <x v="26"/>
    <s v="2.7 - OBRAS"/>
    <s v="2.7.2 - INFRAESTRUCTURA"/>
    <s v="S"/>
    <s v="62 - RECONSTRUCCIÓN DE INFRAESTRUCTURA VIAL URBANA EN LA CIRCUNSCRIPCIÓN 1 DEL DISTRITO NACIONAL"/>
    <s v="10 - FONDO GENERAL"/>
    <n v="15066"/>
    <s v="01 - DISTRITO NACIONAL"/>
    <n v="465988908"/>
    <n v="15345920.93"/>
  </r>
  <r>
    <s v="2024"/>
    <x v="0"/>
    <x v="0"/>
    <x v="1"/>
    <x v="6"/>
    <s v="2 - Poder Ejecutivo"/>
    <s v="0211 - MINISTERIO DE OBRAS PÚBLICAS Y COMUNICACIONES"/>
    <s v="0001 - MINISTERIO DE OBRAS PUBLICAS Y COMUNICACIONES"/>
    <x v="1"/>
    <x v="11"/>
    <x v="26"/>
    <s v="2.7 - OBRAS"/>
    <s v="2.7.2 - INFRAESTRUCTURA"/>
    <s v="S"/>
    <s v="62 - RECONSTRUCCIÓN DE LA INFRAESTRUCTURA VIAL URBANA DEL MUNICIPIO VILLA ALTAGRACIA, PROVINCIA SAN CRISTÓBAL"/>
    <s v="10 - FONDO GENERAL"/>
    <n v="15948"/>
    <s v="21 - SAN CRISTOBAL"/>
    <n v="360460172"/>
    <n v="152000000"/>
  </r>
  <r>
    <s v="2024"/>
    <x v="0"/>
    <x v="0"/>
    <x v="1"/>
    <x v="6"/>
    <s v="2 - Poder Ejecutivo"/>
    <s v="0211 - MINISTERIO DE OBRAS PÚBLICAS Y COMUNICACIONES"/>
    <s v="0001 - MINISTERIO DE OBRAS PUBLICAS Y COMUNICACIONES"/>
    <x v="1"/>
    <x v="11"/>
    <x v="26"/>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BAJOS DE HAINA, PROVINCIA SAN CRISTÓBAL"/>
    <s v="10 - FONDO GENERAL"/>
    <n v="15949"/>
    <s v="21 - SAN CRISTOBAL"/>
    <n v="77301928"/>
    <n v="36925793.93"/>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1"/>
    <x v="11"/>
    <x v="26"/>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1"/>
    <x v="11"/>
    <x v="26"/>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1"/>
    <x v="11"/>
    <x v="26"/>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1"/>
    <x v="11"/>
    <x v="26"/>
    <s v="2.7 - OBRAS"/>
    <s v="2.7.2 - INFRAESTRUCTURA"/>
    <s v="S"/>
    <s v="64 - RECONSTRUCCIÓN DE INFRAESTRUCTURA VIAL URBANA DEL MUNICIPIO ESPERANZA, PROVINCIA VALVERDE"/>
    <s v="10 - FONDO GENERAL"/>
    <n v="15068"/>
    <s v="27 - VALVERDE"/>
    <n v="70806051"/>
    <n v="57704077.630000003"/>
  </r>
  <r>
    <s v="2024"/>
    <x v="0"/>
    <x v="0"/>
    <x v="1"/>
    <x v="6"/>
    <s v="2 - Poder Ejecutivo"/>
    <s v="0211 - MINISTERIO DE OBRAS PÚBLICAS Y COMUNICACIONES"/>
    <s v="0001 - MINISTERIO DE OBRAS PUBLICAS Y COMUNICACIONES"/>
    <x v="1"/>
    <x v="11"/>
    <x v="26"/>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1"/>
    <x v="11"/>
    <x v="26"/>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1"/>
    <x v="11"/>
    <x v="26"/>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1"/>
    <x v="11"/>
    <x v="26"/>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1"/>
    <x v="11"/>
    <x v="26"/>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1"/>
    <x v="11"/>
    <x v="26"/>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1"/>
    <x v="11"/>
    <x v="26"/>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1"/>
    <x v="11"/>
    <x v="26"/>
    <s v="2.7 - OBRAS"/>
    <s v="2.7.2 - INFRAESTRUCTURA"/>
    <s v="S"/>
    <s v="66 - RECONSTRUCCIÓN DE INFRAESTRUCTURA VIAL URBANA DEL MUNICIPIO DE SAN FELIPE DE PUERTO PLATA, PROVINCIA PUERTO PLATA"/>
    <s v="10 - FONDO GENERAL"/>
    <n v="15070"/>
    <s v="18 - PUERTO PLATA"/>
    <n v="74320998"/>
    <n v="12527473.369999999"/>
  </r>
  <r>
    <s v="2024"/>
    <x v="0"/>
    <x v="0"/>
    <x v="1"/>
    <x v="6"/>
    <s v="2 - Poder Ejecutivo"/>
    <s v="0211 - MINISTERIO DE OBRAS PÚBLICAS Y COMUNICACIONES"/>
    <s v="0001 - MINISTERIO DE OBRAS PUBLICAS Y COMUNICACIONES"/>
    <x v="1"/>
    <x v="11"/>
    <x v="26"/>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1"/>
    <x v="11"/>
    <x v="26"/>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1"/>
    <x v="11"/>
    <x v="26"/>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1"/>
    <x v="11"/>
    <x v="26"/>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1"/>
    <x v="11"/>
    <x v="26"/>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1"/>
    <x v="11"/>
    <x v="26"/>
    <s v="2.7 - OBRAS"/>
    <s v="2.7.2 - INFRAESTRUCTURA"/>
    <s v="S"/>
    <s v="67 - RECONSTRUCCIÓN DE LA INFRAESTRUCTURA VIAL URBANA DEL MUNICIPIO EL SEIBO, PROVINCIA EL SEIBO"/>
    <s v="50 - CRÉDITO INTERNO"/>
    <n v="16084"/>
    <s v="08 - EL SEIBO"/>
    <n v="146018406"/>
    <n v="85645049.549999997"/>
  </r>
  <r>
    <s v="2024"/>
    <x v="0"/>
    <x v="0"/>
    <x v="1"/>
    <x v="6"/>
    <s v="2 - Poder Ejecutivo"/>
    <s v="0211 - MINISTERIO DE OBRAS PÚBLICAS Y COMUNICACIONES"/>
    <s v="0001 - MINISTERIO DE OBRAS PUBLICAS Y COMUNICACIONES"/>
    <x v="1"/>
    <x v="11"/>
    <x v="26"/>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1"/>
    <x v="11"/>
    <x v="26"/>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MICHES, PROVINCIA EL SEIBO"/>
    <s v="10 - FONDO GENERAL"/>
    <n v="16085"/>
    <s v="08 - EL SEIBO"/>
    <n v="12719228"/>
    <n v="6780547.9299999997"/>
  </r>
  <r>
    <s v="2024"/>
    <x v="0"/>
    <x v="0"/>
    <x v="1"/>
    <x v="6"/>
    <s v="2 - Poder Ejecutivo"/>
    <s v="0211 - MINISTERIO DE OBRAS PÚBLICAS Y COMUNICACIONES"/>
    <s v="0001 - MINISTERIO DE OBRAS PUBLICAS Y COMUNICACIONES"/>
    <x v="1"/>
    <x v="11"/>
    <x v="26"/>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1"/>
    <x v="11"/>
    <x v="26"/>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1"/>
    <x v="11"/>
    <x v="26"/>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1"/>
    <x v="11"/>
    <x v="26"/>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1"/>
    <x v="11"/>
    <x v="26"/>
    <s v="2.7 - OBRAS"/>
    <s v="2.7.2 - INFRAESTRUCTURA"/>
    <s v="S"/>
    <s v="70 - RECONSTRUCCIÓN DE INFRAESTRUCTURA VIAL URBANA DEL MUNICIPIO LOS CACAOS, PROVINCIA SAN CRISTÓBAL"/>
    <s v="10 - FONDO GENERAL"/>
    <n v="16087"/>
    <s v="21 - SAN CRISTOBAL"/>
    <n v="60066224"/>
    <n v="55000000"/>
  </r>
  <r>
    <s v="2024"/>
    <x v="0"/>
    <x v="0"/>
    <x v="1"/>
    <x v="6"/>
    <s v="2 - Poder Ejecutivo"/>
    <s v="0211 - MINISTERIO DE OBRAS PÚBLICAS Y COMUNICACIONES"/>
    <s v="0001 - MINISTERIO DE OBRAS PUBLICAS Y COMUNICACIONES"/>
    <x v="1"/>
    <x v="11"/>
    <x v="26"/>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10 - FONDO GENERAL"/>
    <n v="15950"/>
    <s v="15 - MONTE CRISTI"/>
    <n v="0"/>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1"/>
    <x v="11"/>
    <x v="26"/>
    <s v="2.7 - OBRAS"/>
    <s v="2.7.2 - INFRAESTRUCTURA"/>
    <s v="S"/>
    <s v="71 - RECONSTRUCCIÓN DE INFRAESTRUCTURA VIAL URBANA DEL MUNICIPIO CEVICOS, PROVINCIA SÁNCHEZ RAMÍREZ."/>
    <s v="10 - FONDO GENERAL"/>
    <n v="16088"/>
    <s v="24 - SANCHEZ RAMIREZ"/>
    <n v="23848438"/>
    <n v="1124651.23"/>
  </r>
  <r>
    <s v="2024"/>
    <x v="0"/>
    <x v="0"/>
    <x v="1"/>
    <x v="6"/>
    <s v="2 - Poder Ejecutivo"/>
    <s v="0211 - MINISTERIO DE OBRAS PÚBLICAS Y COMUNICACIONES"/>
    <s v="0001 - MINISTERIO DE OBRAS PUBLICAS Y COMUNICACIONES"/>
    <x v="1"/>
    <x v="11"/>
    <x v="26"/>
    <s v="2.7 - OBRAS"/>
    <s v="2.7.2 - INFRAESTRUCTURA"/>
    <s v="S"/>
    <s v="71 - RECONSTRUCCIÓN DE LA INFRAESTRUCTURA VIAL URBANA DEL MUNICIPIO BOHECHIO, PROVINCIA SAN JUAN"/>
    <s v="10 - FONDO GENERAL"/>
    <n v="15311"/>
    <s v="22 - SAN JUAN"/>
    <n v="11565798"/>
    <n v="2890190.43"/>
  </r>
  <r>
    <s v="2024"/>
    <x v="0"/>
    <x v="0"/>
    <x v="1"/>
    <x v="6"/>
    <s v="2 - Poder Ejecutivo"/>
    <s v="0211 - MINISTERIO DE OBRAS PÚBLICAS Y COMUNICACIONES"/>
    <s v="0001 - MINISTERIO DE OBRAS PUBLICAS Y COMUNICACIONES"/>
    <x v="1"/>
    <x v="11"/>
    <x v="26"/>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10 - FONDO GENERAL"/>
    <n v="15312"/>
    <s v="32 - SANTO DOMINGO"/>
    <n v="1131458054"/>
    <n v="912450895.23000002"/>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1"/>
    <x v="11"/>
    <x v="26"/>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1"/>
    <x v="11"/>
    <x v="26"/>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1"/>
    <x v="11"/>
    <x v="26"/>
    <s v="2.7 - OBRAS"/>
    <s v="2.7.2 - INFRAESTRUCTURA"/>
    <s v="S"/>
    <s v="73 - RECONSTRUCCIÓN CARRETERA HACIENDA ESTRELLA- CRUCE PAJON HASTA MONTE PLATA, PROVINCIA MONTE PLATA"/>
    <s v="10 - FONDO GENERAL"/>
    <n v="16124"/>
    <s v="29 - MONTE PLATA"/>
    <n v="103869279"/>
    <n v="2523884.38"/>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CABRERA, PROVINCIA MARÍA TRINIDAD SÁNCHEZ"/>
    <s v="10 - FONDO GENERAL"/>
    <n v="16090"/>
    <s v="14 - MARIA TRINIDAD SANCHEZ"/>
    <n v="24940721"/>
    <n v="14602165.76"/>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1"/>
    <x v="11"/>
    <x v="26"/>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1"/>
    <x v="11"/>
    <x v="26"/>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LOS RIOS, PROVINCIA BAHORUCO"/>
    <s v="10 - FONDO GENERAL"/>
    <n v="16092"/>
    <s v="03 - BAHORUCO"/>
    <n v="11258818"/>
    <n v="6136998.96"/>
  </r>
  <r>
    <s v="2024"/>
    <x v="0"/>
    <x v="0"/>
    <x v="1"/>
    <x v="6"/>
    <s v="2 - Poder Ejecutivo"/>
    <s v="0211 - MINISTERIO DE OBRAS PÚBLICAS Y COMUNICACIONES"/>
    <s v="0001 - MINISTERIO DE OBRAS PUBLICAS Y COMUNICACIONES"/>
    <x v="1"/>
    <x v="11"/>
    <x v="26"/>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1"/>
    <x v="11"/>
    <x v="26"/>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CAMBITA GARABITOS, PROVINCIA SAN CRISTÓBAL."/>
    <s v="10 - FONDO GENERAL"/>
    <n v="15316"/>
    <s v="21 - SAN CRISTOBAL"/>
    <n v="65134824"/>
    <n v="50174592.420000002"/>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1"/>
    <x v="11"/>
    <x v="26"/>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1"/>
    <x v="11"/>
    <x v="26"/>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SANTIAGO DE LOS CABALLEROS, PROVINCIA SANTIAGO"/>
    <s v="50 - CRÉDITO INTERNO"/>
    <n v="15317"/>
    <s v="25 - SANTIAGO"/>
    <n v="132489142"/>
    <n v="19708725.870000001"/>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1"/>
    <x v="11"/>
    <x v="26"/>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1"/>
    <x v="11"/>
    <x v="26"/>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1"/>
    <x v="11"/>
    <x v="26"/>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1"/>
    <x v="11"/>
    <x v="26"/>
    <s v="2.7 - OBRAS"/>
    <s v="2.7.2 - INFRAESTRUCTURA"/>
    <s v="S"/>
    <s v="79 - RECONSTRUCCIÓN CARRETERA LOS CORAZONES-LOS BARRACOS, AFECTADA POR VAGUADA DE ABRIL 2022, MUNICIPIO SANTA CRUZ DE EL SEIBO, PROVINCIA EL SEIBO"/>
    <s v="10 - FONDO GENERAL"/>
    <n v="16246"/>
    <s v="08 - EL SEIBO"/>
    <n v="16963601"/>
    <n v="1690000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SANTO DOMINGO OESTE, PROVINCIA SANTO DOMINGO"/>
    <s v="10 - FONDO GENERAL"/>
    <n v="15319"/>
    <s v="32 - SANTO DOMINGO"/>
    <n v="362564567"/>
    <n v="50570079.780000001"/>
  </r>
  <r>
    <s v="2024"/>
    <x v="0"/>
    <x v="0"/>
    <x v="1"/>
    <x v="6"/>
    <s v="2 - Poder Ejecutivo"/>
    <s v="0211 - MINISTERIO DE OBRAS PÚBLICAS Y COMUNICACIONES"/>
    <s v="0001 - MINISTERIO DE OBRAS PUBLICAS Y COMUNICACIONES"/>
    <x v="1"/>
    <x v="11"/>
    <x v="26"/>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1"/>
    <x v="11"/>
    <x v="26"/>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1"/>
    <x v="11"/>
    <x v="26"/>
    <s v="2.7 - OBRAS"/>
    <s v="2.7.2 - INFRAESTRUCTURA"/>
    <s v="S"/>
    <s v="81 - CONSTRUCCIÓN PUENTE BADEN TUBULAR AFECTADO POR LA VAGUADA DE ABRIL 2022 EN ARROYO TORO, MUNICIPIO BONAO, PROVINCIA MONSEÑOR NOUEL"/>
    <s v="10 - FONDO GENERAL"/>
    <n v="16293"/>
    <s v="28 - MONSENOR NOUEL"/>
    <n v="26373497"/>
    <n v="7355215"/>
  </r>
  <r>
    <s v="2024"/>
    <x v="0"/>
    <x v="0"/>
    <x v="1"/>
    <x v="6"/>
    <s v="2 - Poder Ejecutivo"/>
    <s v="0211 - MINISTERIO DE OBRAS PÚBLICAS Y COMUNICACIONES"/>
    <s v="0001 - MINISTERIO DE OBRAS PUBLICAS Y COMUNICACIONES"/>
    <x v="1"/>
    <x v="11"/>
    <x v="26"/>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 LA CIRCUNSCRIPCIÓN 3 DEL DISTRITO NACIONAL"/>
    <s v="10 - FONDO GENERAL"/>
    <n v="15321"/>
    <s v="01 - DISTRITO NACIONAL"/>
    <n v="687932576"/>
    <n v="5800000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L MUNICIPIO CASTILLO, PROVINCIA DUARTE"/>
    <s v="10 - FONDO GENERAL"/>
    <n v="16098"/>
    <s v="06 - DUARTE"/>
    <n v="128909246"/>
    <n v="2100000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LUPERÓN, PROVINCIA PUERTO PLATA"/>
    <s v="10 - FONDO GENERAL"/>
    <n v="16099"/>
    <s v="18 - PUERTO PLATA"/>
    <n v="54753778"/>
    <n v="26442852.120000001"/>
  </r>
  <r>
    <s v="2024"/>
    <x v="0"/>
    <x v="0"/>
    <x v="1"/>
    <x v="6"/>
    <s v="2 - Poder Ejecutivo"/>
    <s v="0211 - MINISTERIO DE OBRAS PÚBLICAS Y COMUNICACIONES"/>
    <s v="0001 - MINISTERIO DE OBRAS PUBLICAS Y COMUNICACIONES"/>
    <x v="1"/>
    <x v="11"/>
    <x v="26"/>
    <s v="2.7 - OBRAS"/>
    <s v="2.7.2 - INFRAESTRUCTURA"/>
    <s v="S"/>
    <s v="82 - RECONSTRUCCIÓN DEL PUENTE LA SABANA AFECTADO POR EL HURACAN FIONA, MUNICIPIO SANTA CRUZ DEL SEIBO, PROVINCIA EL SEIBO."/>
    <s v="10 - FONDO GENERAL"/>
    <n v="16296"/>
    <s v="08 - EL SEIBO"/>
    <n v="27614814"/>
    <n v="25603874.309999999"/>
  </r>
  <r>
    <s v="2024"/>
    <x v="0"/>
    <x v="0"/>
    <x v="1"/>
    <x v="6"/>
    <s v="2 - Poder Ejecutivo"/>
    <s v="0211 - MINISTERIO DE OBRAS PÚBLICAS Y COMUNICACIONES"/>
    <s v="0001 - MINISTERIO DE OBRAS PUBLICAS Y COMUNICACIONES"/>
    <x v="1"/>
    <x v="11"/>
    <x v="26"/>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1"/>
    <x v="11"/>
    <x v="26"/>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BOCA CHICA, PROVINCIA SANTO DOMINGO"/>
    <s v="10 - FONDO GENERAL"/>
    <n v="15323"/>
    <s v="32 - SANTO DOMINGO"/>
    <n v="220296018"/>
    <n v="2343347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VILLA RIVA, PROVINCIA DUARTE"/>
    <s v="10 - FONDO GENERAL"/>
    <n v="16100"/>
    <s v="06 - DUARTE"/>
    <n v="203566899"/>
    <n v="62000000"/>
  </r>
  <r>
    <s v="2024"/>
    <x v="0"/>
    <x v="0"/>
    <x v="1"/>
    <x v="6"/>
    <s v="2 - Poder Ejecutivo"/>
    <s v="0211 - MINISTERIO DE OBRAS PÚBLICAS Y COMUNICACIONES"/>
    <s v="0001 - MINISTERIO DE OBRAS PUBLICAS Y COMUNICACIONES"/>
    <x v="1"/>
    <x v="11"/>
    <x v="26"/>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1"/>
    <x v="11"/>
    <x v="26"/>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DE HATO MAYOR DEL REY, PROVINCIA HATO MAYOR"/>
    <s v="10 - FONDO GENERAL"/>
    <n v="15324"/>
    <s v="30 - HATO MAYOR"/>
    <n v="81130864"/>
    <n v="58566888.829999998"/>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BONAO, PROVINCIA MONSEÑOR NOUEL"/>
    <s v="10 - FONDO GENERAL"/>
    <n v="15326"/>
    <s v="28 - MONSENOR NOUEL"/>
    <n v="76685290"/>
    <n v="2000000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MATANZAS, PROVINCIA PERAVIA"/>
    <s v="10 - FONDO GENERAL"/>
    <n v="15327"/>
    <s v="99 - MULTIPROVINCIAL"/>
    <n v="21178461"/>
    <n v="4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COTUÍ, PROVINCIA SÁNCHEZ RAMÍREZ"/>
    <s v="10 - FONDO GENERAL"/>
    <n v="15328"/>
    <s v="24 - SANCHEZ RAMIREZ"/>
    <n v="68314712"/>
    <n v="20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SAN JOSÉ DE LAS MATAS, PROVINCIA SANTIAGO"/>
    <s v="10 - FONDO GENERAL"/>
    <n v="16105"/>
    <s v="25 - SANTIAGO"/>
    <n v="277292015"/>
    <n v="9200000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DUVERGÉ, PROVINCIA INDEPENDENCIA"/>
    <s v="10 - FONDO GENERAL"/>
    <n v="15329"/>
    <s v="10 - INDEPENDENCIA"/>
    <n v="22186531"/>
    <n v="7648651.8799999999"/>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DE NAGUA, PROVINCIA MARÍA TRINIDAD SÁNCHEZ"/>
    <s v="10 - FONDO GENERAL"/>
    <n v="15331"/>
    <s v="14 - MARIA TRINIDAD SANCHEZ"/>
    <n v="59494105"/>
    <n v="31313081.48"/>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1"/>
    <x v="11"/>
    <x v="26"/>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PEDERNALES, PROVINCIA PEDERNALES"/>
    <s v="10 - FONDO GENERAL"/>
    <n v="15333"/>
    <s v="16 - PEDERNALES"/>
    <n v="36902546"/>
    <n v="32000000"/>
  </r>
  <r>
    <s v="2024"/>
    <x v="0"/>
    <x v="0"/>
    <x v="1"/>
    <x v="6"/>
    <s v="2 - Poder Ejecutivo"/>
    <s v="0211 - MINISTERIO DE OBRAS PÚBLICAS Y COMUNICACIONES"/>
    <s v="0001 - MINISTERIO DE OBRAS PUBLICAS Y COMUNICACIONES"/>
    <x v="1"/>
    <x v="11"/>
    <x v="26"/>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1"/>
    <x v="11"/>
    <x v="26"/>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1"/>
    <x v="11"/>
    <x v="26"/>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1"/>
    <x v="11"/>
    <x v="26"/>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OS ALCARRIZOS, PROVINCIA SANTO DOMINGO"/>
    <s v="10 - FONDO GENERAL"/>
    <n v="15336"/>
    <s v="32 - SANTO DOMINGO"/>
    <n v="242067625"/>
    <n v="40978552.880000003"/>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EL FACTOR, PROVINCIA MARÍA TRINIDAD SÁNCHEZ"/>
    <s v="10 - FONDO GENERAL"/>
    <n v="16162"/>
    <s v="14 - MARIA TRINIDAD SANCHEZ"/>
    <n v="33617319"/>
    <n v="1000000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PADRE LAS CASAS, PROVINCIA AZUA"/>
    <s v="10 - FONDO GENERAL"/>
    <n v="15337"/>
    <s v="02 - AZUA"/>
    <n v="65183783"/>
    <n v="9979576.370000001"/>
  </r>
  <r>
    <s v="2024"/>
    <x v="0"/>
    <x v="0"/>
    <x v="1"/>
    <x v="6"/>
    <s v="2 - Poder Ejecutivo"/>
    <s v="0211 - MINISTERIO DE OBRAS PÚBLICAS Y COMUNICACIONES"/>
    <s v="0001 - MINISTERIO DE OBRAS PUBLICAS Y COMUNICACIONES"/>
    <x v="1"/>
    <x v="11"/>
    <x v="26"/>
    <s v="2.7 - OBRAS"/>
    <s v="2.7.2 - INFRAESTRUCTURA"/>
    <s v="S"/>
    <s v="98 - RECONSTRUCCIÓN  DE LA INFRAESTRUCTURA VIAL URBANA DEL MUNICIPIO ARENOSO, PROVINCIA DUARTE"/>
    <s v="10 - FONDO GENERAL"/>
    <n v="15338"/>
    <s v="06 - DUARTE"/>
    <n v="111081372"/>
    <n v="55000000"/>
  </r>
  <r>
    <s v="2024"/>
    <x v="0"/>
    <x v="0"/>
    <x v="1"/>
    <x v="6"/>
    <s v="2 - Poder Ejecutivo"/>
    <s v="0211 - MINISTERIO DE OBRAS PÚBLICAS Y COMUNICACIONES"/>
    <s v="0001 - MINISTERIO DE OBRAS PUBLICAS Y COMUNICACIONES"/>
    <x v="1"/>
    <x v="11"/>
    <x v="26"/>
    <s v="2.7 - OBRAS"/>
    <s v="2.7.2 - INFRAESTRUCTURA"/>
    <s v="S"/>
    <s v="98 - RECONSTRUCCIÓN DE 22KM DEL TRAMO CARRETERO EL CERCADO-HONDO VALLE, PROVINCIAS SAN JUAN Y ELIAS PIÑA"/>
    <s v="10 - FONDO GENERAL"/>
    <n v="14948"/>
    <s v="07 - ELIAS PINA"/>
    <n v="11673138"/>
    <n v="29140711.579999998"/>
  </r>
  <r>
    <s v="2024"/>
    <x v="0"/>
    <x v="0"/>
    <x v="1"/>
    <x v="6"/>
    <s v="2 - Poder Ejecutivo"/>
    <s v="0211 - MINISTERIO DE OBRAS PÚBLICAS Y COMUNICACIONES"/>
    <s v="0001 - MINISTERIO DE OBRAS PUBLICAS Y COMUNICACIONES"/>
    <x v="1"/>
    <x v="11"/>
    <x v="26"/>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1"/>
    <x v="11"/>
    <x v="26"/>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SECTOR PUEBLO NUEVO, DISTRITO MUNICIPAL CHIRINO, MUNICIPIO MONTE PLATA, PROVINCIA MONTE PLATA"/>
    <s v="10 - FONDO GENERAL"/>
    <n v="16294"/>
    <s v="29 - MONTE PLATA"/>
    <n v="8145788"/>
    <n v="2997267.17"/>
  </r>
  <r>
    <s v="2024"/>
    <x v="0"/>
    <x v="0"/>
    <x v="1"/>
    <x v="6"/>
    <s v="2 - Poder Ejecutivo"/>
    <s v="0211 - MINISTERIO DE OBRAS PÚBLICAS Y COMUNICACIONES"/>
    <s v="0001 - MINISTERIO DE OBRAS PUBLICAS Y COMUNICACIONES"/>
    <x v="1"/>
    <x v="11"/>
    <x v="26"/>
    <s v="2.7 - OBRAS"/>
    <s v="2.7.2 - INFRAESTRUCTURA"/>
    <s v="S"/>
    <s v="90 - RECONSTRUCCIÓN  DEL CAMINO VECINAL LA GINA - CAMPECHE ABAJO - SABANA GRANDE, MUNICIPIO PIMENTEL, PROVINCIA DUARTE"/>
    <s v="10 - FONDO GENERAL"/>
    <n v="16344"/>
    <s v="06 - DUARTE"/>
    <n v="0"/>
    <n v="9150124.9700000007"/>
  </r>
  <r>
    <s v="2024"/>
    <x v="0"/>
    <x v="0"/>
    <x v="1"/>
    <x v="6"/>
    <s v="2 - Poder Ejecutivo"/>
    <s v="0211 - MINISTERIO DE OBRAS PÚBLICAS Y COMUNICACIONES"/>
    <s v="0001 - MINISTERIO DE OBRAS PUBLICAS Y COMUNICACIONES"/>
    <x v="1"/>
    <x v="11"/>
    <x v="26"/>
    <s v="2.7 - OBRAS"/>
    <s v="2.7.2 - INFRAESTRUCTURA"/>
    <s v="S"/>
    <s v="90 - RECONSTRUCCIÓN DEL CAMINO VECINAL EL CUEY - EL PALMAR - LOS PRIETOS, MUNICIPIO SANTA CRUZ DE EL SEIBO, PROVINCIA EL SEIBO"/>
    <s v="10 - FONDO GENERAL"/>
    <n v="16335"/>
    <s v="08 - EL SEIBO"/>
    <n v="0"/>
    <n v="0"/>
  </r>
  <r>
    <s v="2024"/>
    <x v="0"/>
    <x v="0"/>
    <x v="1"/>
    <x v="6"/>
    <s v="2 - Poder Ejecutivo"/>
    <s v="0211 - MINISTERIO DE OBRAS PÚBLICAS Y COMUNICACIONES"/>
    <s v="0001 - MINISTERIO DE OBRAS PUBLICAS Y COMUNICACIONES"/>
    <x v="1"/>
    <x v="11"/>
    <x v="26"/>
    <s v="2.7 - OBRAS"/>
    <s v="2.7.2 - INFRAESTRUCTURA"/>
    <s v="S"/>
    <s v="85 - CONSTRUCCIÓN CAMINO VECINAL MANABAO-LA CIÉNEGA, DISTRITO MUNICIPAL MANABAO, PROVINCIA LA VEGA"/>
    <s v="10 - FONDO GENERAL"/>
    <n v="16309"/>
    <s v="13 - LA VEGA"/>
    <n v="0"/>
    <n v="62951107.869999997"/>
  </r>
  <r>
    <s v="2024"/>
    <x v="0"/>
    <x v="0"/>
    <x v="1"/>
    <x v="6"/>
    <s v="2 - Poder Ejecutivo"/>
    <s v="0211 - MINISTERIO DE OBRAS PÚBLICAS Y COMUNICACIONES"/>
    <s v="0001 - MINISTERIO DE OBRAS PUBLICAS Y COMUNICACIONES"/>
    <x v="1"/>
    <x v="11"/>
    <x v="26"/>
    <s v="2.7 - OBRAS"/>
    <s v="2.7.2 - INFRAESTRUCTURA"/>
    <s v="S"/>
    <s v="10 - CONSTRUCCIÓN DE INFRAESTRUCTURA VIAL PARA EL DESARROLLO TURÍSTICO DE CABO ROJO, MUNICIPIO PEDERNALES, PROVINCIA PEDERNALES"/>
    <s v="10 - FONDO GENERAL"/>
    <n v="16370"/>
    <s v="16 - PEDERNALES"/>
    <n v="0"/>
    <n v="782084656.93999994"/>
  </r>
  <r>
    <s v="2024"/>
    <x v="0"/>
    <x v="0"/>
    <x v="1"/>
    <x v="6"/>
    <s v="2 - Poder Ejecutivo"/>
    <s v="0211 - MINISTERIO DE OBRAS PÚBLICAS Y COMUNICACIONES"/>
    <s v="0001 - MINISTERIO DE OBRAS PUBLICAS Y COMUNICACIONES"/>
    <x v="1"/>
    <x v="11"/>
    <x v="26"/>
    <s v="2.7 - OBRAS"/>
    <s v="2.7.2 - INFRAESTRUCTURA"/>
    <s v="S"/>
    <s v="88 - CONSTRUCCIÓN  DEL TRAMO DE CARRETERA ENLACE VIAL ESTANCIA NUEVA HASTA EL CRUCE DE CHERO MUNICIPIO MOCA, PROVINCIA ESPAILLAT"/>
    <s v="10 - FONDO GENERAL"/>
    <n v="16337"/>
    <s v="09 - ESPAILLAT"/>
    <n v="0"/>
    <n v="0"/>
  </r>
  <r>
    <s v="2024"/>
    <x v="0"/>
    <x v="0"/>
    <x v="1"/>
    <x v="6"/>
    <s v="2 - Poder Ejecutivo"/>
    <s v="0211 - MINISTERIO DE OBRAS PÚBLICAS Y COMUNICACIONES"/>
    <s v="0001 - MINISTERIO DE OBRAS PUBLICAS Y COMUNICACIONES"/>
    <x v="1"/>
    <x v="11"/>
    <x v="26"/>
    <s v="2.7 - OBRAS"/>
    <s v="2.7.2 - INFRAESTRUCTURA"/>
    <s v="S"/>
    <s v="93 - CONSTRUCCIÓN DE MURO DE HORMIGÓN ARMADO EN TRAMO DEL PASO A DESNIVEL DE LA AVENIDA LAS CARRERAS ESQUINA 30 DE MARZO, SANTIAGO DE LOS CABALLEROS, PROVINCIA SANTIAGO"/>
    <s v="10 - FONDO GENERAL"/>
    <n v="16376"/>
    <s v="25 - SANTIAGO"/>
    <n v="0"/>
    <n v="0"/>
  </r>
  <r>
    <s v="2024"/>
    <x v="0"/>
    <x v="0"/>
    <x v="1"/>
    <x v="6"/>
    <s v="2 - Poder Ejecutivo"/>
    <s v="0211 - MINISTERIO DE OBRAS PÚBLICAS Y COMUNICACIONES"/>
    <s v="0001 - MINISTERIO DE OBRAS PUBLICAS Y COMUNICACIONES"/>
    <x v="1"/>
    <x v="11"/>
    <x v="26"/>
    <s v="2.7 - OBRAS"/>
    <s v="2.7.2 - INFRAESTRUCTURA"/>
    <s v="S"/>
    <s v="70 - RECONSTRUCCIÓN DEL CAMINO VECINAL EL CUEY - EL PALMAR - LOS PRIETOS, MUNICIPIO SANTA CRUZ DE EL SEIBO, PROVINCIA EL SEIBO"/>
    <s v="10 - FONDO GENERAL"/>
    <n v="16335"/>
    <s v="08 - EL SEIBO"/>
    <n v="0"/>
    <n v="0"/>
  </r>
  <r>
    <s v="2024"/>
    <x v="0"/>
    <x v="0"/>
    <x v="1"/>
    <x v="6"/>
    <s v="2 - Poder Ejecutivo"/>
    <s v="0211 - MINISTERIO DE OBRAS PÚBLICAS Y COMUNICACIONES"/>
    <s v="0001 - MINISTERIO DE OBRAS PUBLICAS Y COMUNICACIONES"/>
    <x v="1"/>
    <x v="11"/>
    <x v="26"/>
    <s v="2.7 - OBRAS"/>
    <s v="2.7.2 - INFRAESTRUCTURA"/>
    <s v="S"/>
    <s v="94 - RECONSTRUCCIÓN RECONSTRUCCIÓN CARRETERA JARABACOA (DESDE C/ FEDERICO BASILIS) HASTA JUNUMUCÚ, MUNICIPIO JARABACOA, PROVINCIA LA VEGA"/>
    <s v="10 - FONDO GENERAL"/>
    <n v="16378"/>
    <s v="13 - LA VEGA"/>
    <n v="0"/>
    <n v="0"/>
  </r>
  <r>
    <s v="2024"/>
    <x v="0"/>
    <x v="0"/>
    <x v="1"/>
    <x v="6"/>
    <s v="2 - Poder Ejecutivo"/>
    <s v="0211 - MINISTERIO DE OBRAS PÚBLICAS Y COMUNICACIONES"/>
    <s v="0001 - MINISTERIO DE OBRAS PUBLICAS Y COMUNICACIONES"/>
    <x v="1"/>
    <x v="11"/>
    <x v="26"/>
    <s v="2.7 - OBRAS"/>
    <s v="2.7.2 - INFRAESTRUCTURA"/>
    <s v="S"/>
    <s v="86 - RECONSTRUCCIÓN CAMINO VECINAL LAS MATAS DE SANTA CRUZ, CONECTANDO LAS COMUNIDADES DE LOS CIRUELOS- SABANA AL MEDIO- SANGRE LINDA- LA GORRA- Y PARTIDO, PROVINCIA MONTE CRISTI"/>
    <s v="10 - FONDO GENERAL"/>
    <n v="16322"/>
    <s v="15 - MONTE CRISTI"/>
    <n v="0"/>
    <n v="231236955.62"/>
  </r>
  <r>
    <s v="2024"/>
    <x v="0"/>
    <x v="0"/>
    <x v="1"/>
    <x v="6"/>
    <s v="2 - Poder Ejecutivo"/>
    <s v="0211 - MINISTERIO DE OBRAS PÚBLICAS Y COMUNICACIONES"/>
    <s v="0001 - MINISTERIO DE OBRAS PUBLICAS Y COMUNICACIONES"/>
    <x v="1"/>
    <x v="11"/>
    <x v="56"/>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1"/>
    <x v="11"/>
    <x v="56"/>
    <s v="2.7 - OBRAS"/>
    <s v="2.7.2 - INFRAESTRUCTURA"/>
    <s v="S"/>
    <s v="43 - AMPLIACIÓN CONSTRUCCIÓN TRES (3) EDIFICIOS DE PARQUEOS EN LA CIUDAD DE SANTO DOMINGO"/>
    <s v="10 - FONDO GENERAL"/>
    <n v="14279"/>
    <s v="01 - DISTRITO NACIONAL"/>
    <n v="73549939"/>
    <n v="38760668.539999999"/>
  </r>
  <r>
    <s v="2024"/>
    <x v="0"/>
    <x v="0"/>
    <x v="1"/>
    <x v="6"/>
    <s v="2 - Poder Ejecutivo"/>
    <s v="0211 - MINISTERIO DE OBRAS PÚBLICAS Y COMUNICACIONES"/>
    <s v="0001 - MINISTERIO DE OBRAS PUBLICAS Y COMUNICACIONES"/>
    <x v="1"/>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1"/>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1"/>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3"/>
    <x v="9"/>
    <x v="80"/>
    <s v="2.7 - OBRAS"/>
    <s v="2.7.2 - INFRAESTRUCTURA"/>
    <s v="S"/>
    <s v="01 - RECUPERACIÓN DE LA COBERTURA VEGETAL EN CUENCAS HIDROGRÁFICAS DE LA REPÚBLICA DOMINICANA - MOPC."/>
    <s v="60 - CREDITO EXTERNO"/>
    <n v="13928"/>
    <s v="02 - AZUA"/>
    <n v="0"/>
    <n v="144546881.71000001"/>
  </r>
  <r>
    <s v="2024"/>
    <x v="0"/>
    <x v="0"/>
    <x v="1"/>
    <x v="6"/>
    <s v="2 - Poder Ejecutivo"/>
    <s v="0211 - MINISTERIO DE OBRAS PÚBLICAS Y COMUNICACIONES"/>
    <s v="0001 - MINISTERIO DE OBRAS PUBLICAS Y COMUNICACIONES"/>
    <x v="2"/>
    <x v="15"/>
    <x v="57"/>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2"/>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2"/>
    <x v="15"/>
    <x v="103"/>
    <s v="2.7 - OBRAS"/>
    <s v="2.7.2 - INFRAESTRUCTURA"/>
    <s v="S"/>
    <s v="51 - RECONSTRUCCIÓN CAMINO LOS BLEOS AFECTADO POR LA VAGUADA DE ABRIL 2022, ARROYO TORO, MUNICIPIO BONAO, PROVINCIA MONSEÑOR NOUEL"/>
    <s v="10 - FONDO GENERAL"/>
    <n v="16207"/>
    <s v="28 - MONSENOR NOUEL"/>
    <n v="11548427"/>
    <n v="4367357.8899999997"/>
  </r>
  <r>
    <s v="2024"/>
    <x v="0"/>
    <x v="0"/>
    <x v="1"/>
    <x v="6"/>
    <s v="2 - Poder Ejecutivo"/>
    <s v="0211 - MINISTERIO DE OBRAS PÚBLICAS Y COMUNICACIONES"/>
    <s v="0001 - MINISTERIO DE OBRAS PUBLICAS Y COMUNICACIONES"/>
    <x v="2"/>
    <x v="15"/>
    <x v="103"/>
    <s v="2.7 - OBRAS"/>
    <s v="2.7.2 - INFRAESTRUCTURA"/>
    <s v="S"/>
    <s v="52 - RECONSTRUCCIÓN DEL CAMINO VECINAL EL CACIQUE AFECTADO POR LA VAGUADA DE ABRIL 2022, MUNICIPIO MOCA, PROVINCIA ESPAILLAT"/>
    <s v="10 - FONDO GENERAL"/>
    <n v="16209"/>
    <s v="09 - ESPAILLAT"/>
    <n v="17247191"/>
    <n v="17000000"/>
  </r>
  <r>
    <s v="2024"/>
    <x v="0"/>
    <x v="0"/>
    <x v="1"/>
    <x v="6"/>
    <s v="2 - Poder Ejecutivo"/>
    <s v="0211 - MINISTERIO DE OBRAS PÚBLICAS Y COMUNICACIONES"/>
    <s v="0001 - MINISTERIO DE OBRAS PUBLICAS Y COMUNICACIONES"/>
    <x v="2"/>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2"/>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2"/>
    <x v="3"/>
    <x v="47"/>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2"/>
    <x v="3"/>
    <x v="47"/>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2"/>
    <x v="8"/>
    <x v="34"/>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2"/>
    <x v="8"/>
    <x v="34"/>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2"/>
    <x v="8"/>
    <x v="34"/>
    <s v="2.7 - OBRAS"/>
    <s v="2.7.2 - INFRAESTRUCTURA"/>
    <s v="S"/>
    <s v="80 - CONSTRUCCIÓN DE 6 CANCHAS DEPORTIVAS EN LA PROVINCIA DE SAN CRISTÓBAL"/>
    <s v="10 - FONDO GENERAL"/>
    <n v="16307"/>
    <s v="21 - SAN CRISTOBAL"/>
    <n v="0"/>
    <n v="2522402.6"/>
  </r>
  <r>
    <s v="2024"/>
    <x v="0"/>
    <x v="0"/>
    <x v="1"/>
    <x v="6"/>
    <s v="2 - Poder Ejecutivo"/>
    <s v="0211 - MINISTERIO DE OBRAS PÚBLICAS Y COMUNICACIONES"/>
    <s v="0001 - MINISTERIO DE OBRAS PUBLICAS Y COMUNICACIONES"/>
    <x v="2"/>
    <x v="8"/>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2"/>
    <x v="8"/>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2"/>
    <x v="8"/>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2"/>
    <x v="8"/>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2"/>
    <x v="10"/>
    <x v="42"/>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2"/>
    <x v="4"/>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2"/>
    <x v="4"/>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1"/>
    <x v="11"/>
    <x v="58"/>
    <s v="2.1 - REMUNERACIONES Y CONTRIBUCIONES"/>
    <s v="2.1.1 - REMUNERACIONES"/>
    <s v="S"/>
    <s v="03 - CONSTRUCCIÓN LÍNEA 2C DEL METRO DE SANTO DOMINGO TRAMOS:  ALCARRIZOS- LUPERÓN"/>
    <s v="10 - FONDO GENERAL"/>
    <n v="14558"/>
    <s v="32 - SANTO DOMINGO"/>
    <n v="55913050"/>
    <n v="11864500"/>
  </r>
  <r>
    <s v="2024"/>
    <x v="0"/>
    <x v="0"/>
    <x v="1"/>
    <x v="6"/>
    <s v="2 - Poder Ejecutivo"/>
    <s v="0211 - MINISTERIO DE OBRAS PÚBLICAS Y COMUNICACIONES"/>
    <s v="0003 - OFICINA PARA EL REORDENAMIENTO DEL TRANSPORTE"/>
    <x v="1"/>
    <x v="11"/>
    <x v="58"/>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1"/>
    <x v="11"/>
    <x v="58"/>
    <s v="2.1 - REMUNERACIONES Y CONTRIBUCIONES"/>
    <s v="2.1.5 - CONTRIBUCIONES A LA SEGURIDAD SOCIAL"/>
    <s v="S"/>
    <s v="03 - CONSTRUCCIÓN LÍNEA 2C DEL METRO DE SANTO DOMINGO TRAMOS:  ALCARRIZOS- LUPERÓN"/>
    <s v="10 - FONDO GENERAL"/>
    <n v="14558"/>
    <s v="32 - SANTO DOMINGO"/>
    <n v="11538720"/>
    <n v="1826095.37"/>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10 - FONDO GENERAL"/>
    <n v="14054"/>
    <s v="32 - SANTO DOMINGO"/>
    <n v="32000000"/>
    <n v="1786011.27"/>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10 - FONDO GENERAL"/>
    <n v="14558"/>
    <s v="32 - SANTO DOMINGO"/>
    <n v="146382237"/>
    <n v="39033938.039999999"/>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60 - CREDITO EXTERNO"/>
    <n v="14558"/>
    <s v="32 - SANTO DOMINGO"/>
    <n v="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1"/>
    <x v="11"/>
    <x v="58"/>
    <s v="2.7 - OBRAS"/>
    <s v="2.7.2 - INFRAESTRUCTURA"/>
    <s v="N"/>
    <s v="00 - N/A"/>
    <s v="10 - FONDO GENERAL"/>
    <s v="(en blanco)"/>
    <s v="99 - MULTIPROVINCIAL"/>
    <n v="30000000"/>
    <n v="6354271.8700000001"/>
  </r>
  <r>
    <s v="2024"/>
    <x v="0"/>
    <x v="0"/>
    <x v="1"/>
    <x v="6"/>
    <s v="2 - Poder Ejecutivo"/>
    <s v="0211 - MINISTERIO DE OBRAS PÚBLICAS Y COMUNICACIONES"/>
    <s v="0003 - OFICINA PARA EL REORDENAMIENTO DEL TRANSPORTE"/>
    <x v="1"/>
    <x v="11"/>
    <x v="58"/>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10 - FONDO GENERAL"/>
    <n v="14558"/>
    <s v="32 - SANTO DOMINGO"/>
    <n v="0"/>
    <n v="866326523.81000006"/>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1"/>
    <x v="11"/>
    <x v="58"/>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1"/>
    <x v="11"/>
    <x v="58"/>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1"/>
    <x v="2"/>
    <x v="54"/>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1"/>
    <x v="2"/>
    <x v="54"/>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1"/>
    <x v="2"/>
    <x v="54"/>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1"/>
    <x v="2"/>
    <x v="54"/>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1"/>
    <x v="2"/>
    <x v="54"/>
    <s v="2.3 - MATERIALES Y SUMINISTROS"/>
    <s v="2.3.9 - PRODUCTOS Y ÚTILES VARIOS"/>
    <s v="S"/>
    <s v="00 - N/A"/>
    <s v="70 - DONACION EXTERNA"/>
    <s v="(en blanco)"/>
    <s v="17 - PERAVIA"/>
    <n v="5316600"/>
    <n v="0"/>
  </r>
  <r>
    <s v="2024"/>
    <x v="0"/>
    <x v="0"/>
    <x v="1"/>
    <x v="6"/>
    <s v="2 - Poder Ejecutivo"/>
    <s v="0213 - MINISTERIO DE TURISMO"/>
    <s v="0001 - MINISTERIO DE TURISMO"/>
    <x v="1"/>
    <x v="17"/>
    <x v="64"/>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1"/>
    <x v="17"/>
    <x v="64"/>
    <s v="2.7 - OBRAS"/>
    <s v="2.7.2 - INFRAESTRUCTURA"/>
    <s v="N"/>
    <s v="00 - N/A"/>
    <s v="60 - CREDITO EXTERNO"/>
    <s v="(en blanco)"/>
    <s v="99 - MULTIPROVINCIAL"/>
    <n v="66275000"/>
    <n v="0"/>
  </r>
  <r>
    <s v="2024"/>
    <x v="0"/>
    <x v="0"/>
    <x v="1"/>
    <x v="6"/>
    <s v="2 - Poder Ejecutivo"/>
    <s v="0213 - MINISTERIO DE TURISMO"/>
    <s v="0001 - MINISTERIO DE TURISMO"/>
    <x v="1"/>
    <x v="17"/>
    <x v="64"/>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85341.07"/>
  </r>
  <r>
    <s v="2024"/>
    <x v="0"/>
    <x v="0"/>
    <x v="1"/>
    <x v="6"/>
    <s v="2 - Poder Ejecutivo"/>
    <s v="0213 - MINISTERIO DE TURISMO"/>
    <s v="0002 - COMITE EJECUTOR DE INFRAESTRUCTA EN ZONAS TURISTICAS (CEIZTUR)"/>
    <x v="1"/>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4 - RECONSTRUCCIÓN DE INFRAESTRUCTURA VIAL DEL DISTRITO MUNICIPAL VERÓN PUNTA CANA, PROVINCIA LA ALTAGRACIA."/>
    <s v="20 - FONDOS CON DESTINO ESPECÍFICO"/>
    <n v="16157"/>
    <s v="11 - LA ALTAGRACIA"/>
    <n v="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52 - RECONSTRUCCIÓN CALLES COLÓN, EUGENIO MARÍA DE HOSTOS Y CALLEJÓN DE REGINA, CIUDAD COLONIAL, DISTRITO NACIONAL."/>
    <s v="20 - FONDOS CON DESTINO ESPECÍFICO"/>
    <n v="16325"/>
    <s v="01 - DISTRITO NACIONAL"/>
    <n v="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57 - RECONSTRUCCIÓN DE LAS CALLES DEL CASCO URBANO EN EL MUNICIPIO SAN FELIPE, PROVINCIA PUERTO PLATA."/>
    <s v="20 - FONDOS CON DESTINO ESPECÍFICO"/>
    <n v="16375"/>
    <s v="18 - PUERTO PLATA"/>
    <n v="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61 - RECONSTRUCCIÓN DEL CAMINO DE ACCESO A LA PLAYA CALETA, DISTRITO MUNICIPAL CALETA, PROVINCIA LA ROMANA"/>
    <s v="20 - FONDOS CON DESTINO ESPECÍFICO"/>
    <n v="16506"/>
    <s v="12 - LA ROMANA"/>
    <n v="0"/>
    <n v="0"/>
  </r>
  <r>
    <s v="2024"/>
    <x v="0"/>
    <x v="0"/>
    <x v="1"/>
    <x v="6"/>
    <s v="2 - Poder Ejecutivo"/>
    <s v="0213 - MINISTERIO DE TURISMO"/>
    <s v="0002 - COMITE EJECUTOR DE INFRAESTRUCTA EN ZONAS TURISTICAS (CEIZTUR)"/>
    <x v="1"/>
    <x v="11"/>
    <x v="26"/>
    <s v="2.7 - OBRAS"/>
    <s v="2.7.2 - INFRAESTRUCTURA"/>
    <s v="S"/>
    <s v="06 - CONSTRUCCIÓN VÍA DE ACCESO A LA PLAYA ESTILLERO, D. M. EL LIMÓN, PROVINCIA SAMANÁ"/>
    <s v="20 - FONDOS CON DESTINO ESPECÍFICO"/>
    <n v="15243"/>
    <s v="20 - SAMANA"/>
    <n v="24000000"/>
    <n v="4432595.29"/>
  </r>
  <r>
    <s v="2024"/>
    <x v="0"/>
    <x v="0"/>
    <x v="1"/>
    <x v="6"/>
    <s v="2 - Poder Ejecutivo"/>
    <s v="0213 - MINISTERIO DE TURISMO"/>
    <s v="0002 - COMITE EJECUTOR DE INFRAESTRUCTA EN ZONAS TURISTICAS (CEIZTUR)"/>
    <x v="1"/>
    <x v="11"/>
    <x v="26"/>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1"/>
    <x v="11"/>
    <x v="26"/>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1"/>
    <x v="11"/>
    <x v="26"/>
    <s v="2.7 - OBRAS"/>
    <s v="2.7.2 - INFRAESTRUCTURA"/>
    <s v="S"/>
    <s v="34 - RECONSTRUCCIÓN DE INFRAESTRUCTURA VIAL DE LA ZONA URBANA DEL MUNICIPIO LAS TERRENAS, PROVINCIA SAMANÁ"/>
    <s v="20 - FONDOS CON DESTINO ESPECÍFICO"/>
    <n v="16129"/>
    <s v="20 - SAMANA"/>
    <n v="9427886"/>
    <n v="7885581.46"/>
  </r>
  <r>
    <s v="2024"/>
    <x v="0"/>
    <x v="0"/>
    <x v="1"/>
    <x v="6"/>
    <s v="2 - Poder Ejecutivo"/>
    <s v="0213 - MINISTERIO DE TURISMO"/>
    <s v="0002 - COMITE EJECUTOR DE INFRAESTRUCTA EN ZONAS TURISTICAS (CEIZTUR)"/>
    <x v="1"/>
    <x v="11"/>
    <x v="26"/>
    <s v="2.7 - OBRAS"/>
    <s v="2.7.2 - INFRAESTRUCTURA"/>
    <s v="S"/>
    <s v="36 - RECONSTRUCCIÓN DE LA CALLE DOMINGO MAIZ Y VIA DE INTERCONEXION A LA AV. BARCELO, DISTRITO MUNICIPAL VERON PUNTA CANA, PROVINCIA LA ALTAGRACIA."/>
    <s v="20 - FONDOS CON DESTINO ESPECÍFICO"/>
    <n v="16131"/>
    <s v="11 - LA ALTAGRACIA"/>
    <n v="125617388"/>
    <n v="35215458.200000003"/>
  </r>
  <r>
    <s v="2024"/>
    <x v="0"/>
    <x v="0"/>
    <x v="1"/>
    <x v="6"/>
    <s v="2 - Poder Ejecutivo"/>
    <s v="0213 - MINISTERIO DE TURISMO"/>
    <s v="0002 - COMITE EJECUTOR DE INFRAESTRUCTA EN ZONAS TURISTICAS (CEIZTUR)"/>
    <x v="1"/>
    <x v="11"/>
    <x v="26"/>
    <s v="2.7 - OBRAS"/>
    <s v="2.7.2 - INFRAESTRUCTURA"/>
    <s v="S"/>
    <s v="38 - RECONSTRUCCIÓN DE CALLES DE LA ZONA URBANA DE BAYAHIBE, PROVINCIA LA ALTAGRACIA"/>
    <s v="20 - FONDOS CON DESTINO ESPECÍFICO"/>
    <n v="16141"/>
    <s v="11 - LA ALTAGRACIA"/>
    <n v="42042239"/>
    <n v="15704404.299999999"/>
  </r>
  <r>
    <s v="2024"/>
    <x v="0"/>
    <x v="0"/>
    <x v="1"/>
    <x v="6"/>
    <s v="2 - Poder Ejecutivo"/>
    <s v="0213 - MINISTERIO DE TURISMO"/>
    <s v="0002 - COMITE EJECUTOR DE INFRAESTRUCTA EN ZONAS TURISTICAS (CEIZTUR)"/>
    <x v="1"/>
    <x v="11"/>
    <x v="26"/>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1"/>
    <x v="11"/>
    <x v="26"/>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1"/>
    <x v="11"/>
    <x v="26"/>
    <s v="2.7 - OBRAS"/>
    <s v="2.7.2 - INFRAESTRUCTURA"/>
    <s v="S"/>
    <s v="46 - RECONSTRUCCIÓN DEL CAMINO DE ACCESO AL SALTO DE AGUAS BLANCAS, MUNICIPIO CONSTANZA, PROVINCIA LA VEGA."/>
    <s v="20 - FONDOS CON DESTINO ESPECÍFICO"/>
    <n v="16150"/>
    <s v="13 - LA VEGA"/>
    <n v="309055431"/>
    <n v="19506976.969999999"/>
  </r>
  <r>
    <s v="2024"/>
    <x v="0"/>
    <x v="0"/>
    <x v="1"/>
    <x v="6"/>
    <s v="2 - Poder Ejecutivo"/>
    <s v="0213 - MINISTERIO DE TURISMO"/>
    <s v="0002 - COMITE EJECUTOR DE INFRAESTRUCTA EN ZONAS TURISTICAS (CEIZTUR)"/>
    <x v="1"/>
    <x v="11"/>
    <x v="26"/>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1"/>
    <x v="11"/>
    <x v="26"/>
    <s v="2.7 - OBRAS"/>
    <s v="2.7.2 - INFRAESTRUCTURA"/>
    <s v="S"/>
    <s v="44 - RECONSTRUCCIÓN DE INFRAESTRUCTURA VIAL DEL DISTRITO MUNICIPAL VERÓN PUNTA CANA, PROVINCIA LA ALTAGRACIA."/>
    <s v="20 - FONDOS CON DESTINO ESPECÍFICO"/>
    <n v="16157"/>
    <s v="11 - LA ALTAGRACIA"/>
    <n v="0"/>
    <n v="6177242.3699999992"/>
  </r>
  <r>
    <s v="2024"/>
    <x v="0"/>
    <x v="0"/>
    <x v="1"/>
    <x v="6"/>
    <s v="2 - Poder Ejecutivo"/>
    <s v="0213 - MINISTERIO DE TURISMO"/>
    <s v="0002 - COMITE EJECUTOR DE INFRAESTRUCTA EN ZONAS TURISTICAS (CEIZTUR)"/>
    <x v="1"/>
    <x v="11"/>
    <x v="26"/>
    <s v="2.7 - OBRAS"/>
    <s v="2.7.2 - INFRAESTRUCTURA"/>
    <s v="S"/>
    <s v="52 - RECONSTRUCCIÓN CALLES COLÓN, EUGENIO MARÍA DE HOSTOS Y CALLEJÓN DE REGINA, CIUDAD COLONIAL, DISTRITO NACIONAL."/>
    <s v="20 - FONDOS CON DESTINO ESPECÍFICO"/>
    <n v="16325"/>
    <s v="01 - DISTRITO NACIONAL"/>
    <n v="0"/>
    <n v="0"/>
  </r>
  <r>
    <s v="2024"/>
    <x v="0"/>
    <x v="0"/>
    <x v="1"/>
    <x v="6"/>
    <s v="2 - Poder Ejecutivo"/>
    <s v="0213 - MINISTERIO DE TURISMO"/>
    <s v="0002 - COMITE EJECUTOR DE INFRAESTRUCTA EN ZONAS TURISTICAS (CEIZTUR)"/>
    <x v="1"/>
    <x v="11"/>
    <x v="26"/>
    <s v="2.7 - OBRAS"/>
    <s v="2.7.2 - INFRAESTRUCTURA"/>
    <s v="S"/>
    <s v="57 - RECONSTRUCCIÓN DE LAS CALLES DEL CASCO URBANO EN EL MUNICIPIO SAN FELIPE, PROVINCIA PUERTO PLATA."/>
    <s v="20 - FONDOS CON DESTINO ESPECÍFICO"/>
    <n v="16375"/>
    <s v="18 - PUERTO PLATA"/>
    <n v="0"/>
    <n v="0"/>
  </r>
  <r>
    <s v="2024"/>
    <x v="0"/>
    <x v="0"/>
    <x v="1"/>
    <x v="6"/>
    <s v="2 - Poder Ejecutivo"/>
    <s v="0213 - MINISTERIO DE TURISMO"/>
    <s v="0002 - COMITE EJECUTOR DE INFRAESTRUCTA EN ZONAS TURISTICAS (CEIZTUR)"/>
    <x v="1"/>
    <x v="11"/>
    <x v="26"/>
    <s v="2.7 - OBRAS"/>
    <s v="2.7.2 - INFRAESTRUCTURA"/>
    <s v="S"/>
    <s v="61 - RECONSTRUCCIÓN DEL CAMINO DE ACCESO A LA PLAYA CALETA, DISTRITO MUNICIPAL CALETA, PROVINCIA LA ROMANA"/>
    <s v="20 - FONDOS CON DESTINO ESPECÍFICO"/>
    <n v="16506"/>
    <s v="12 - LA ROMANA"/>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4 - CONSTRUCCIÓN  PARQUE URBANO EN EL MUNICIPIO  BAJOS DE HAINA, PROVINCIA SAN CRISTOBAL"/>
    <s v="20 - FONDOS CON DESTINO ESPECÍFICO"/>
    <n v="16327"/>
    <s v="21 - SAN CRISTOBAL"/>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6 - CONSTRUCCIÓN DE TERMINAL DE CRUCEROS EN EL PUERTO DEL MUNICIPIO SANTA CRUZ DE BARAHONA, PROVINCIA BARAHONA"/>
    <s v="20 - FONDOS CON DESTINO ESPECÍFICO"/>
    <n v="16373"/>
    <s v="04 - BARAHONA"/>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3 - CONSTRUCCIÓN  PLAZA MULTIUSO SEIBANA,  MUNICIPIO DE SANTA CRUZ, PROVINCIA EL SEIBO."/>
    <s v="20 - FONDOS CON DESTINO ESPECÍFICO"/>
    <n v="16326"/>
    <s v="08 - EL SEIBO"/>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55 - MEJORAMIENTO DEL BALNEARIO BOCA DE CACHON Y SU ENTORNO, MUNICIPIO JIMANI, PROVINCIA INDEPENDENCIA."/>
    <s v="20 - FONDOS CON DESTINO ESPECÍFICO"/>
    <n v="16342"/>
    <s v="10 - INDEPENDENCIA"/>
    <n v="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0 - MEJORAMIENTO DE SENDERO PEATONAL DESDE CALLE LORENZO ALVAREZ HASTA CALLE DUARTE, MUNICIPIO CABRERA, PROVINCIA MARÍA TRINIDAD SÁNCHEZ"/>
    <s v="20 - FONDOS CON DESTINO ESPECÍFICO"/>
    <n v="15408"/>
    <s v="14 - MARIA TRINIDAD SANCHEZ"/>
    <n v="0"/>
    <n v="0"/>
  </r>
  <r>
    <s v="2024"/>
    <x v="0"/>
    <x v="0"/>
    <x v="1"/>
    <x v="6"/>
    <s v="2 - Poder Ejecutivo"/>
    <s v="0213 - MINISTERIO DE TURISMO"/>
    <s v="0002 - COMITE EJECUTOR DE INFRAESTRUCTA EN ZONAS TURISTICAS (CEIZTUR)"/>
    <x v="1"/>
    <x v="17"/>
    <x v="64"/>
    <s v="2.7 - OBRAS"/>
    <s v="2.7.2 - INFRAESTRUCTURA"/>
    <s v="N"/>
    <s v="00 - N/A"/>
    <s v="20 - FONDOS CON DESTINO ESPECÍFICO"/>
    <s v="(en blanco)"/>
    <s v="99 - MULTIPROVINCIAL"/>
    <n v="1828523631"/>
    <n v="16724764.59"/>
  </r>
  <r>
    <s v="2024"/>
    <x v="0"/>
    <x v="0"/>
    <x v="1"/>
    <x v="6"/>
    <s v="2 - Poder Ejecutivo"/>
    <s v="0213 - MINISTERIO DE TURISMO"/>
    <s v="0002 - COMITE EJECUTOR DE INFRAESTRUCTA EN ZONAS TURISTICAS (CEIZTUR)"/>
    <x v="1"/>
    <x v="17"/>
    <x v="64"/>
    <s v="2.7 - OBRAS"/>
    <s v="2.7.2 - INFRAESTRUCTURA"/>
    <s v="S"/>
    <s v="05 - RECONSTRUCCIÓN DE PLAZA DE VENDEDORES EN EL PUEBLO LOS PESCADORES, MUNICIPIO LAS TERRENAS, PROVINCIA SAMANA"/>
    <s v="20 - FONDOS CON DESTINO ESPECÍFICO"/>
    <n v="15131"/>
    <s v="20 - SAMANA"/>
    <n v="73099906"/>
    <n v="2916013.42"/>
  </r>
  <r>
    <s v="2024"/>
    <x v="0"/>
    <x v="0"/>
    <x v="1"/>
    <x v="6"/>
    <s v="2 - Poder Ejecutivo"/>
    <s v="0213 - MINISTERIO DE TURISMO"/>
    <s v="0002 - COMITE EJECUTOR DE INFRAESTRUCTA EN ZONAS TURISTICAS (CEIZTUR)"/>
    <x v="1"/>
    <x v="17"/>
    <x v="64"/>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1"/>
    <x v="17"/>
    <x v="64"/>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1"/>
    <x v="17"/>
    <x v="64"/>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1"/>
    <x v="17"/>
    <x v="64"/>
    <s v="2.7 - OBRAS"/>
    <s v="2.7.2 - INFRAESTRUCTURA"/>
    <s v="S"/>
    <s v="15 - MEJORAMIENTO DEL ENTORNO DE LA LAGUNA GRI GRI, MUNICIPIO RÍO SAN JUAN, PROVINCIA MARÍA TRINIDAD SÁNCHEZ."/>
    <s v="20 - FONDOS CON DESTINO ESPECÍFICO"/>
    <n v="15484"/>
    <s v="14 - MARIA TRINIDAD SANCHEZ"/>
    <n v="18843466"/>
    <n v="6580705.6299999999"/>
  </r>
  <r>
    <s v="2024"/>
    <x v="0"/>
    <x v="0"/>
    <x v="1"/>
    <x v="6"/>
    <s v="2 - Poder Ejecutivo"/>
    <s v="0213 - MINISTERIO DE TURISMO"/>
    <s v="0002 - COMITE EJECUTOR DE INFRAESTRUCTA EN ZONAS TURISTICAS (CEIZTUR)"/>
    <x v="1"/>
    <x v="17"/>
    <x v="64"/>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1"/>
    <x v="17"/>
    <x v="64"/>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1"/>
    <x v="17"/>
    <x v="64"/>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1"/>
    <x v="17"/>
    <x v="64"/>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1"/>
    <x v="17"/>
    <x v="64"/>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1"/>
    <x v="17"/>
    <x v="64"/>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1"/>
    <x v="17"/>
    <x v="64"/>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1"/>
    <x v="17"/>
    <x v="64"/>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1"/>
    <x v="17"/>
    <x v="64"/>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1"/>
    <x v="17"/>
    <x v="64"/>
    <s v="2.7 - OBRAS"/>
    <s v="2.7.2 - INFRAESTRUCTURA"/>
    <s v="S"/>
    <s v="29 - RECONSTRUCCIÓN DE LA INFRAESTRUCTURA VIAL EN CALLE AGUSTIN GUERRERO, MUNICIPIO SALVALEON DE HIGUEY, PROVINCIA LA ALTAGRACIA"/>
    <s v="20 - FONDOS CON DESTINO ESPECÍFICO"/>
    <n v="16073"/>
    <s v="11 - LA ALTAGRACIA"/>
    <n v="60583931"/>
    <n v="29566874.030000001"/>
  </r>
  <r>
    <s v="2024"/>
    <x v="0"/>
    <x v="0"/>
    <x v="1"/>
    <x v="6"/>
    <s v="2 - Poder Ejecutivo"/>
    <s v="0213 - MINISTERIO DE TURISMO"/>
    <s v="0002 - COMITE EJECUTOR DE INFRAESTRUCTA EN ZONAS TURISTICAS (CEIZTUR)"/>
    <x v="1"/>
    <x v="17"/>
    <x v="64"/>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1"/>
    <x v="17"/>
    <x v="64"/>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1"/>
    <x v="17"/>
    <x v="64"/>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1"/>
    <x v="17"/>
    <x v="64"/>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1"/>
    <x v="17"/>
    <x v="64"/>
    <s v="2.7 - OBRAS"/>
    <s v="2.7.2 - INFRAESTRUCTURA"/>
    <s v="S"/>
    <s v="60 - RECONSTRUCCIÓN DE LA PLAZA MARCELINO MARTE (CANITO) Y SU ENTORNO, MUNICIPIO GUAYACANES, PROVINCIA SAN PEDRO DE MACORÍS."/>
    <s v="20 - FONDOS CON DESTINO ESPECÍFICO"/>
    <n v="16415"/>
    <s v="23 - SAN PEDRO DE MACORIS"/>
    <n v="0"/>
    <n v="0"/>
  </r>
  <r>
    <s v="2024"/>
    <x v="0"/>
    <x v="0"/>
    <x v="1"/>
    <x v="6"/>
    <s v="2 - Poder Ejecutivo"/>
    <s v="0213 - MINISTERIO DE TURISMO"/>
    <s v="0002 - COMITE EJECUTOR DE INFRAESTRUCTA EN ZONAS TURISTICAS (CEIZTUR)"/>
    <x v="1"/>
    <x v="17"/>
    <x v="64"/>
    <s v="2.7 - OBRAS"/>
    <s v="2.7.2 - INFRAESTRUCTURA"/>
    <s v="S"/>
    <s v="54 - CONSTRUCCIÓN  PARQUE URBANO EN EL MUNICIPIO  BAJOS DE HAINA, PROVINCIA SAN CRISTOBAL"/>
    <s v="20 - FONDOS CON DESTINO ESPECÍFICO"/>
    <n v="16327"/>
    <s v="21 - SAN CRISTOBAL"/>
    <n v="0"/>
    <n v="0"/>
  </r>
  <r>
    <s v="2024"/>
    <x v="0"/>
    <x v="0"/>
    <x v="1"/>
    <x v="6"/>
    <s v="2 - Poder Ejecutivo"/>
    <s v="0213 - MINISTERIO DE TURISMO"/>
    <s v="0002 - COMITE EJECUTOR DE INFRAESTRUCTA EN ZONAS TURISTICAS (CEIZTUR)"/>
    <x v="1"/>
    <x v="17"/>
    <x v="64"/>
    <s v="2.7 - OBRAS"/>
    <s v="2.7.2 - INFRAESTRUCTURA"/>
    <s v="S"/>
    <s v="56 - CONSTRUCCIÓN DE TERMINAL DE CRUCEROS EN EL PUERTO DEL MUNICIPIO SANTA CRUZ DE BARAHONA, PROVINCIA BARAHONA"/>
    <s v="20 - FONDOS CON DESTINO ESPECÍFICO"/>
    <n v="16373"/>
    <s v="04 - BARAHONA"/>
    <n v="0"/>
    <n v="0"/>
  </r>
  <r>
    <s v="2024"/>
    <x v="0"/>
    <x v="0"/>
    <x v="1"/>
    <x v="6"/>
    <s v="2 - Poder Ejecutivo"/>
    <s v="0213 - MINISTERIO DE TURISMO"/>
    <s v="0002 - COMITE EJECUTOR DE INFRAESTRUCTA EN ZONAS TURISTICAS (CEIZTUR)"/>
    <x v="1"/>
    <x v="17"/>
    <x v="64"/>
    <s v="2.7 - OBRAS"/>
    <s v="2.7.2 - INFRAESTRUCTURA"/>
    <s v="S"/>
    <s v="59 - RECONSTRUCCIÓN DEL PARQUE CENTRAL JUAN PABLO DUARTE Y SU ENTORNO, MUNICIPIO SANTA BÁRBARA DE SAMANÁ, PROVINCIA SAMANÁ"/>
    <s v="20 - FONDOS CON DESTINO ESPECÍFICO"/>
    <n v="16410"/>
    <s v="20 - SAMANA"/>
    <n v="0"/>
    <n v="0"/>
  </r>
  <r>
    <s v="2024"/>
    <x v="0"/>
    <x v="0"/>
    <x v="1"/>
    <x v="6"/>
    <s v="2 - Poder Ejecutivo"/>
    <s v="0213 - MINISTERIO DE TURISMO"/>
    <s v="0002 - COMITE EJECUTOR DE INFRAESTRUCTA EN ZONAS TURISTICAS (CEIZTUR)"/>
    <x v="1"/>
    <x v="17"/>
    <x v="64"/>
    <s v="2.7 - OBRAS"/>
    <s v="2.7.2 - INFRAESTRUCTURA"/>
    <s v="S"/>
    <s v="53 - CONSTRUCCIÓN  PLAZA MULTIUSO SEIBANA,  MUNICIPIO DE SANTA CRUZ, PROVINCIA EL SEIBO."/>
    <s v="20 - FONDOS CON DESTINO ESPECÍFICO"/>
    <n v="16326"/>
    <s v="08 - EL SEIBO"/>
    <n v="0"/>
    <n v="0"/>
  </r>
  <r>
    <s v="2024"/>
    <x v="0"/>
    <x v="0"/>
    <x v="1"/>
    <x v="6"/>
    <s v="2 - Poder Ejecutivo"/>
    <s v="0213 - MINISTERIO DE TURISMO"/>
    <s v="0002 - COMITE EJECUTOR DE INFRAESTRUCTA EN ZONAS TURISTICAS (CEIZTUR)"/>
    <x v="1"/>
    <x v="17"/>
    <x v="64"/>
    <s v="2.7 - OBRAS"/>
    <s v="2.7.2 - INFRAESTRUCTURA"/>
    <s v="S"/>
    <s v="55 - MEJORAMIENTO DEL BALNEARIO BOCA DE CACHON Y SU ENTORNO, MUNICIPIO JIMANI, PROVINCIA INDEPENDENCIA."/>
    <s v="20 - FONDOS CON DESTINO ESPECÍFICO"/>
    <n v="16342"/>
    <s v="10 - INDEPENDENCIA"/>
    <n v="0"/>
    <n v="0"/>
  </r>
  <r>
    <s v="2024"/>
    <x v="0"/>
    <x v="0"/>
    <x v="1"/>
    <x v="6"/>
    <s v="2 - Poder Ejecutivo"/>
    <s v="0213 - MINISTERIO DE TURISMO"/>
    <s v="0002 - COMITE EJECUTOR DE INFRAESTRUCTA EN ZONAS TURISTICAS (CEIZTUR)"/>
    <x v="1"/>
    <x v="17"/>
    <x v="64"/>
    <s v="2.7 - OBRAS"/>
    <s v="2.7.2 - INFRAESTRUCTURA"/>
    <s v="S"/>
    <s v="48 - CONSTRUCCIÓN DE MUELLE MARITIMO EN EL DISTRITO MUNICIPAL CALETA, PROVINCIA LA ROMANA"/>
    <s v="20 - FONDOS CON DESTINO ESPECÍFICO"/>
    <n v="16169"/>
    <s v="12 - LA ROMANA"/>
    <n v="0"/>
    <n v="0"/>
  </r>
  <r>
    <s v="2024"/>
    <x v="0"/>
    <x v="0"/>
    <x v="1"/>
    <x v="6"/>
    <s v="2 - Poder Ejecutivo"/>
    <s v="0213 - MINISTERIO DE TURISMO"/>
    <s v="0002 - COMITE EJECUTOR DE INFRAESTRUCTA EN ZONAS TURISTICAS (CEIZTUR)"/>
    <x v="1"/>
    <x v="17"/>
    <x v="64"/>
    <s v="2.7 - OBRAS"/>
    <s v="2.7.2 - INFRAESTRUCTURA"/>
    <s v="S"/>
    <s v="10 - MEJORAMIENTO DE SENDERO PEATONAL DESDE CALLE LORENZO ALVAREZ HASTA CALLE DUARTE, MUNICIPIO CABRERA, PROVINCIA MARÍA TRINIDAD SÁNCHEZ"/>
    <s v="20 - FONDOS CON DESTINO ESPECÍFICO"/>
    <n v="15408"/>
    <s v="14 - MARIA TRINIDAD SANCHEZ"/>
    <n v="0"/>
    <n v="0"/>
  </r>
  <r>
    <s v="2024"/>
    <x v="0"/>
    <x v="0"/>
    <x v="1"/>
    <x v="6"/>
    <s v="2 - Poder Ejecutivo"/>
    <s v="0213 - MINISTERIO DE TURISMO"/>
    <s v="0002 - COMITE EJECUTOR DE INFRAESTRUCTA EN ZONAS TURISTICAS (CEIZTUR)"/>
    <x v="3"/>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3"/>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2"/>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2"/>
    <x v="15"/>
    <x v="103"/>
    <s v="2.7 - OBRAS"/>
    <s v="2.7.2 - INFRAESTRUCTURA"/>
    <s v="S"/>
    <s v="08 - RECONSTRUCCIÓN DEL FRENTE COSTERO DE LA PLAYA SOSUA, MUNICIPIO SOSUA, PROVINCIA PUERTO PLATA"/>
    <s v="20 - FONDOS CON DESTINO ESPECÍFICO"/>
    <n v="15345"/>
    <s v="18 - PUERTO PLATA"/>
    <n v="264499244"/>
    <n v="19308897.260000002"/>
  </r>
  <r>
    <s v="2024"/>
    <x v="0"/>
    <x v="0"/>
    <x v="1"/>
    <x v="6"/>
    <s v="2 - Poder Ejecutivo"/>
    <s v="0213 - MINISTERIO DE TURISMO"/>
    <s v="0002 - COMITE EJECUTOR DE INFRAESTRUCTA EN ZONAS TURISTICAS (CEIZTUR)"/>
    <x v="2"/>
    <x v="8"/>
    <x v="34"/>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2"/>
    <x v="8"/>
    <x v="34"/>
    <s v="2.7 - OBRAS"/>
    <s v="2.7.2 - INFRAESTRUCTURA"/>
    <s v="S"/>
    <s v="01 - RECONSTRUCCIÓN DEL MALECÓN DEL MUNICIPIO DE SANTA BARBARA DE SAMANÁ, PROVINCIA  SAMANÁ"/>
    <s v="20 - FONDOS CON DESTINO ESPECÍFICO"/>
    <n v="15083"/>
    <s v="20 - SAMANA"/>
    <n v="173307636"/>
    <n v="30077410.280000001"/>
  </r>
  <r>
    <s v="2024"/>
    <x v="0"/>
    <x v="0"/>
    <x v="1"/>
    <x v="6"/>
    <s v="2 - Poder Ejecutivo"/>
    <s v="0213 - MINISTERIO DE TURISMO"/>
    <s v="0002 - COMITE EJECUTOR DE INFRAESTRUCTA EN ZONAS TURISTICAS (CEIZTUR)"/>
    <x v="2"/>
    <x v="8"/>
    <x v="34"/>
    <s v="2.7 - OBRAS"/>
    <s v="2.7.2 - INFRAESTRUCTURA"/>
    <s v="S"/>
    <s v="02 - CONSTRUCCIÓN MALECON  EN EL DISTRITO MUNICIPAL CALETA, PROVINCIA  LA ROMANA"/>
    <s v="20 - FONDOS CON DESTINO ESPECÍFICO"/>
    <n v="15086"/>
    <s v="12 - LA ROMANA"/>
    <n v="24150333"/>
    <n v="12479839.98"/>
  </r>
  <r>
    <s v="2024"/>
    <x v="0"/>
    <x v="0"/>
    <x v="1"/>
    <x v="6"/>
    <s v="2 - Poder Ejecutivo"/>
    <s v="0213 - MINISTERIO DE TURISMO"/>
    <s v="0002 - COMITE EJECUTOR DE INFRAESTRUCTA EN ZONAS TURISTICAS (CEIZTUR)"/>
    <x v="2"/>
    <x v="8"/>
    <x v="34"/>
    <s v="2.7 - OBRAS"/>
    <s v="2.7.2 - INFRAESTRUCTURA"/>
    <s v="S"/>
    <s v="03 - REMODELACIÓN DE LAS INFRAESTRUCTURAS RECREATIVAS EN EL MALECÓN DE SAN PEDRO DE MACORÍS"/>
    <s v="20 - FONDOS CON DESTINO ESPECÍFICO"/>
    <n v="15087"/>
    <s v="23 - SAN PEDRO DE MACORIS"/>
    <n v="143000000"/>
    <n v="9035432.5399999991"/>
  </r>
  <r>
    <s v="2024"/>
    <x v="0"/>
    <x v="0"/>
    <x v="1"/>
    <x v="6"/>
    <s v="2 - Poder Ejecutivo"/>
    <s v="0213 - MINISTERIO DE TURISMO"/>
    <s v="0002 - COMITE EJECUTOR DE INFRAESTRUCTA EN ZONAS TURISTICAS (CEIZTUR)"/>
    <x v="2"/>
    <x v="8"/>
    <x v="34"/>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2"/>
    <x v="8"/>
    <x v="34"/>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2"/>
    <x v="8"/>
    <x v="34"/>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2"/>
    <x v="8"/>
    <x v="34"/>
    <s v="2.7 - OBRAS"/>
    <s v="2.7.2 - INFRAESTRUCTURA"/>
    <s v="S"/>
    <s v="62 - RECONSTRUCCIÓN DEL PARQUE GLORIETA A SANTA BÁRBARA Y SU ENTORNO, MUNICIPIO SANTA BÁRBARA DE SAMANÁ, PROVINCIA SAMANÁ."/>
    <s v="20 - FONDOS CON DESTINO ESPECÍFICO"/>
    <n v="16539"/>
    <s v="20 - SAMANA"/>
    <n v="0"/>
    <n v="0"/>
  </r>
  <r>
    <s v="2024"/>
    <x v="0"/>
    <x v="0"/>
    <x v="1"/>
    <x v="6"/>
    <s v="2 - Poder Ejecutivo"/>
    <s v="0213 - MINISTERIO DE TURISMO"/>
    <s v="0002 - COMITE EJECUTOR DE INFRAESTRUCTA EN ZONAS TURISTICAS (CEIZTUR)"/>
    <x v="2"/>
    <x v="8"/>
    <x v="92"/>
    <s v="2.2 - CONTRATACIÓN DE SERVICIOS"/>
    <s v="2.2.8 - OTROS SERVICIOS NO INCLUIDOS EN CONCEPTOS ANTERIORES"/>
    <s v="S"/>
    <s v="50 - REMODELACIÓN PARROQUIA SANTA BARBARA DE SAMANA, PROVINCIA SAMANA"/>
    <s v="20 - FONDOS CON DESTINO ESPECÍFICO"/>
    <n v="16317"/>
    <s v="20 - SAMANA"/>
    <n v="0"/>
    <n v="0"/>
  </r>
  <r>
    <s v="2024"/>
    <x v="0"/>
    <x v="0"/>
    <x v="1"/>
    <x v="6"/>
    <s v="2 - Poder Ejecutivo"/>
    <s v="0213 - MINISTERIO DE TURISMO"/>
    <s v="0002 - COMITE EJECUTOR DE INFRAESTRUCTA EN ZONAS TURISTICAS (CEIZTUR)"/>
    <x v="2"/>
    <x v="8"/>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3 - MINISTERIO DE TURISMO"/>
    <s v="0002 - COMITE EJECUTOR DE INFRAESTRUCTA EN ZONAS TURISTICAS (CEIZTUR)"/>
    <x v="2"/>
    <x v="8"/>
    <x v="92"/>
    <s v="2.7 - OBRAS"/>
    <s v="2.7.2 - INFRAESTRUCTURA"/>
    <s v="S"/>
    <s v="58 - CONSTRUCCIÓN VERJA PERIMETRAL DEL SANTUARIO NACIONAL SANTO CRISTO DE LOS MILAGROS, MUNICIPIO DE BAYAGUANA, PROVINCIA MONTE PLATA"/>
    <s v="20 - FONDOS CON DESTINO ESPECÍFICO"/>
    <n v="16409"/>
    <s v="29 - MONTE PLATA"/>
    <n v="0"/>
    <n v="0"/>
  </r>
  <r>
    <s v="2024"/>
    <x v="0"/>
    <x v="0"/>
    <x v="1"/>
    <x v="6"/>
    <s v="2 - Poder Ejecutivo"/>
    <s v="0213 - MINISTERIO DE TURISMO"/>
    <s v="0002 - COMITE EJECUTOR DE INFRAESTRUCTA EN ZONAS TURISTICAS (CEIZTUR)"/>
    <x v="2"/>
    <x v="8"/>
    <x v="92"/>
    <s v="2.7 - OBRAS"/>
    <s v="2.7.2 - INFRAESTRUCTURA"/>
    <s v="S"/>
    <s v="50 - REMODELACIÓN PARROQUIA SANTA BARBARA DE SAMANA, PROVINCIA SAMANA"/>
    <s v="20 - FONDOS CON DESTINO ESPECÍFICO"/>
    <n v="16317"/>
    <s v="20 - SAMANA"/>
    <n v="0"/>
    <n v="0"/>
  </r>
  <r>
    <s v="2024"/>
    <x v="0"/>
    <x v="0"/>
    <x v="1"/>
    <x v="6"/>
    <s v="2 - Poder Ejecutivo"/>
    <s v="0216 - MINISTERIO DE CULTURA"/>
    <s v="0001 - MINISTERIO DE CULTURA"/>
    <x v="2"/>
    <x v="8"/>
    <x v="20"/>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3"/>
    <x v="9"/>
    <x v="80"/>
    <s v="2.1 - REMUNERACIONES Y CONTRIBUCIONES"/>
    <s v="2.1.1 - REMUNERACIONES"/>
    <s v="S"/>
    <s v="05 - RESTAURACIÓN DE LA CUENCA  DEL RÍO OCOA Y SU  COSTA EN LA PROVINCIA SAN JOSÉ DE OCOA."/>
    <s v="10 - FONDO GENERAL"/>
    <n v="13852"/>
    <s v="31 - SAN JOSE DE OCOA"/>
    <n v="28502848"/>
    <n v="6219500"/>
  </r>
  <r>
    <s v="2024"/>
    <x v="0"/>
    <x v="0"/>
    <x v="1"/>
    <x v="6"/>
    <s v="2 - Poder Ejecutivo"/>
    <s v="0218 - MINISTERIO DE MEDIO AMBIENTE Y RECURSOS NATURALES"/>
    <s v="0001 - MINISTERIO  DE MEDIO AMBIENTE Y RECURSOS NATURALES"/>
    <x v="3"/>
    <x v="9"/>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3"/>
    <x v="9"/>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3"/>
    <x v="9"/>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3"/>
    <x v="9"/>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3"/>
    <x v="9"/>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3"/>
    <x v="9"/>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3"/>
    <x v="9"/>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3"/>
    <x v="9"/>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3"/>
    <x v="9"/>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3"/>
    <x v="9"/>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3"/>
    <x v="9"/>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3"/>
    <x v="9"/>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2 - AZUA"/>
    <n v="85436611"/>
    <n v="112890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3 - BAHORUCO"/>
    <n v="74385489"/>
    <n v="87491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4 - BARAHONA"/>
    <n v="46764900"/>
    <n v="65010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7 - ELIAS PINA"/>
    <n v="54491910"/>
    <n v="70109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10 - INDEPENDENCIA"/>
    <n v="45785813"/>
    <n v="69084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22 - SAN JUAN"/>
    <n v="42213338"/>
    <n v="5152300"/>
  </r>
  <r>
    <s v="2024"/>
    <x v="0"/>
    <x v="0"/>
    <x v="1"/>
    <x v="6"/>
    <s v="2 - Poder Ejecutivo"/>
    <s v="0218 - MINISTERIO DE MEDIO AMBIENTE Y RECURSOS NATURALES"/>
    <s v="0007 - UNIDAD TÉCNICA EJECUTORA DE PROYECTOS DE DESARROLLO AGROFORESTAL"/>
    <x v="3"/>
    <x v="9"/>
    <x v="80"/>
    <s v="2.1 - REMUNERACIONES Y CONTRIBUCIONES"/>
    <s v="2.1.2 - SOBRESUELDOS"/>
    <s v="S"/>
    <s v="07 - Recuperación de la Cobertura Vegetal en Cuencas Hidrográficas de la República Dominicana."/>
    <s v="60 - CREDITO EXTERNO"/>
    <n v="13928"/>
    <s v="02 - AZUA"/>
    <n v="1548000"/>
    <n v="25800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2 - AZUA"/>
    <n v="11305476"/>
    <n v="1401143.5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3 - BAHORUCO"/>
    <n v="5114655"/>
    <n v="670017.96"/>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4 - BARAHONA"/>
    <n v="5396041"/>
    <n v="784649.21"/>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7 - ELIAS PINA"/>
    <n v="5506957"/>
    <n v="665905.82000000007"/>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10 - INDEPENDENCIA"/>
    <n v="5466825"/>
    <n v="724139.26"/>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22 - SAN JUAN"/>
    <n v="5463315"/>
    <n v="661014.96000000008"/>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2 - AZUA"/>
    <n v="752310"/>
    <n v="73758.42"/>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3 - BAHORUCO"/>
    <n v="376155"/>
    <n v="61252.1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4 - BARAHONA"/>
    <n v="376155"/>
    <n v="61252.1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7 - ELIAS PINA"/>
    <n v="376155"/>
    <n v="86298.32"/>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10 - INDEPENDENCIA"/>
    <n v="276155"/>
    <n v="61252.140000000007"/>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22 - SAN JUAN"/>
    <n v="376155"/>
    <n v="61252.11"/>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2 - AZUA"/>
    <n v="14000000"/>
    <n v="23076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3 - BAHORUCO"/>
    <n v="7000000"/>
    <n v="12458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4 - BARAHONA"/>
    <n v="7000000"/>
    <n v="12494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7 - ELIAS PINA"/>
    <n v="7000000"/>
    <n v="16413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10 - INDEPENDENCIA"/>
    <n v="7000000"/>
    <n v="10882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22 - SAN JUAN"/>
    <n v="7000000"/>
    <n v="126740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2 - AZUA"/>
    <n v="0"/>
    <n v="532458"/>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3 - BAHORUCO"/>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4 - BARAHO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7 - ELIAS PI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10 - INDEPENDENCIA"/>
    <n v="0"/>
    <n v="266236"/>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22 - SAN JUAN"/>
    <n v="0"/>
    <n v="26622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2 - AZUA"/>
    <n v="1830000"/>
    <n v="20811.419999999998"/>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3 - BAHORUCO"/>
    <n v="915000"/>
    <n v="10405.70999999999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4 - BARAHONA"/>
    <n v="915000"/>
    <n v="10405.70999999999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7 - ELIAS PINA"/>
    <n v="915000"/>
    <n v="10405.74"/>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10 - INDEPENDENCIA"/>
    <n v="915000"/>
    <n v="10405.70999999999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22 - SAN JUAN"/>
    <n v="915000"/>
    <n v="10405.709999999999"/>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24371.37"/>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8540.4"/>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2 - AZUA"/>
    <n v="11500000"/>
    <n v="685048.76"/>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3 - BAHORUCO"/>
    <n v="5750000"/>
    <n v="198206.8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4 - BARAHONA"/>
    <n v="5750000"/>
    <n v="198206.8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7 - ELIAS PINA"/>
    <n v="5750000"/>
    <n v="198206.8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10 - INDEPENDENCIA"/>
    <n v="5750000"/>
    <n v="198210.33000000002"/>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22 - SAN JUAN"/>
    <n v="5750000"/>
    <n v="198206.84"/>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2 - AZUA"/>
    <n v="3200000"/>
    <n v="175083.49"/>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3 - BAHORUCO"/>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4 - BARAHONA"/>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7 - ELIAS PINA"/>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10 - INDEPENDENCIA"/>
    <n v="18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22 - SAN JUAN"/>
    <n v="1600000"/>
    <n v="75769.320000000007"/>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2 - AZUA"/>
    <n v="215000"/>
    <n v="33714.28"/>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3 - BAHORUCO"/>
    <n v="107500"/>
    <n v="16857.14"/>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4 - BARAHONA"/>
    <n v="107500"/>
    <n v="16857.14"/>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7 - ELIAS PINA"/>
    <n v="107500"/>
    <n v="16857.14"/>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10 - INDEPENDENCIA"/>
    <n v="107500"/>
    <n v="16857.16"/>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22 - SAN JUAN"/>
    <n v="107500"/>
    <n v="16857.14"/>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3"/>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3"/>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2"/>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2"/>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2"/>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2"/>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2"/>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2"/>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2"/>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2"/>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2"/>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2"/>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2"/>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2"/>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2"/>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2"/>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2"/>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2"/>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2"/>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0"/>
    <n v="392600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0"/>
    <n v="594890.91"/>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0"/>
    <n v="200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141524.13"/>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141329.29999999999"/>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1"/>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1"/>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1"/>
    <x v="16"/>
    <x v="85"/>
    <s v="2.7 - OBRAS"/>
    <s v="2.7.2 - INFRAESTRUCTURA"/>
    <s v="N"/>
    <s v="00 - N/A"/>
    <s v="10 - FONDO GENERAL"/>
    <s v="(en blanco)"/>
    <s v="99 - MULTIPROVINCIAL"/>
    <n v="38634238"/>
    <n v="2493951.91"/>
  </r>
  <r>
    <s v="2024"/>
    <x v="0"/>
    <x v="0"/>
    <x v="1"/>
    <x v="6"/>
    <s v="2 - Poder Ejecutivo"/>
    <s v="0222 - MINISTERIO DE ENERGIA Y MINAS"/>
    <s v="0001 - MINISTERIO DE ENERGIA Y MINAS"/>
    <x v="1"/>
    <x v="16"/>
    <x v="85"/>
    <s v="2.7 - OBRAS"/>
    <s v="2.7.2 - INFRAESTRUCTURA"/>
    <s v="N"/>
    <s v="00 - N/A"/>
    <s v="20 - FONDOS CON DESTINO ESPECÍFICO"/>
    <s v="(en blanco)"/>
    <s v="99 - MULTIPROVINCIAL"/>
    <n v="130201432"/>
    <n v="12144520.48"/>
  </r>
  <r>
    <s v="2024"/>
    <x v="0"/>
    <x v="0"/>
    <x v="1"/>
    <x v="6"/>
    <s v="2 - Poder Ejecutivo"/>
    <s v="0223 - MINISTERIO DE LA VIVIENDA, HABITAT Y EDIFICACIONES (MIVHED)"/>
    <s v="0001 - MINISTERIO DE LA VIVIENDA, HABITAT Y EDIFICACIONES (MIVHED)"/>
    <x v="0"/>
    <x v="1"/>
    <x v="22"/>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1 - REMUNERACIONES"/>
    <s v="S"/>
    <s v="84 - HUMANIZACION DEL SISTEMA PENITENCIARIO DE LA REPÚBLICA DOMINICANA"/>
    <s v="10 - FONDO GENERAL"/>
    <n v="14063"/>
    <s v="99 - MULTIPROVINCIAL"/>
    <n v="0"/>
    <n v="2155520"/>
  </r>
  <r>
    <s v="2024"/>
    <x v="0"/>
    <x v="0"/>
    <x v="1"/>
    <x v="6"/>
    <s v="2 - Poder Ejecutivo"/>
    <s v="0223 - MINISTERIO DE LA VIVIENDA, HABITAT Y EDIFICACIONES (MIVHED)"/>
    <s v="0001 - MINISTERIO DE LA VIVIENDA, HABITAT Y EDIFICACIONES (MIVHED)"/>
    <x v="0"/>
    <x v="1"/>
    <x v="65"/>
    <s v="2.1 - REMUNERACIONES Y CONTRIBUCIONES"/>
    <s v="2.1.5 - CONTRIBUCIONES A LA SEGURIDAD SOCIAL"/>
    <s v="S"/>
    <s v="84 - HUMANIZACION DEL SISTEMA PENITENCIARIO DE LA REPÚBLICA DOMINICANA"/>
    <s v="10 - FONDO GENERAL"/>
    <n v="14063"/>
    <s v="99 - MULTIPROVINCIAL"/>
    <n v="0"/>
    <n v="320407.37"/>
  </r>
  <r>
    <s v="2024"/>
    <x v="0"/>
    <x v="0"/>
    <x v="1"/>
    <x v="6"/>
    <s v="2 - Poder Ejecutivo"/>
    <s v="0223 - MINISTERIO DE LA VIVIENDA, HABITAT Y EDIFICACIONES (MIVHED)"/>
    <s v="0001 - MINISTERIO DE LA VIVIENDA, HABITAT Y EDIFICACIONES (MIVHED)"/>
    <x v="2"/>
    <x v="15"/>
    <x v="57"/>
    <s v="2.1 - REMUNERACIONES Y CONTRIBUCIONES"/>
    <s v="2.1.1 - REMUNERACIONES"/>
    <s v="S"/>
    <s v="01 - MEJORAMIENTO DE 100,000 VIVIENDAS EN LA REPÚBLICA DOMINICANA"/>
    <s v="10 - FONDO GENERAL"/>
    <n v="14649"/>
    <s v="32 - SANTO DOMINGO"/>
    <n v="0"/>
    <n v="22105477.639999997"/>
  </r>
  <r>
    <s v="2024"/>
    <x v="0"/>
    <x v="0"/>
    <x v="1"/>
    <x v="6"/>
    <s v="2 - Poder Ejecutivo"/>
    <s v="0223 - MINISTERIO DE LA VIVIENDA, HABITAT Y EDIFICACIONES (MIVHED)"/>
    <s v="0001 - MINISTERIO DE LA VIVIENDA, HABITAT Y EDIFICACIONES (MIVHED)"/>
    <x v="2"/>
    <x v="15"/>
    <x v="57"/>
    <s v="2.1 - REMUNERACIONES Y CONTRIBUCIONES"/>
    <s v="2.1.5 - CONTRIBUCIONES A LA SEGURIDAD SOCIAL"/>
    <s v="S"/>
    <s v="01 - MEJORAMIENTO DE 100,000 VIVIENDAS EN LA REPÚBLICA DOMINICANA"/>
    <s v="10 - FONDO GENERAL"/>
    <n v="14649"/>
    <s v="32 - SANTO DOMINGO"/>
    <n v="0"/>
    <n v="3110652.34"/>
  </r>
  <r>
    <s v="2024"/>
    <x v="0"/>
    <x v="0"/>
    <x v="1"/>
    <x v="6"/>
    <s v="2 - Poder Ejecutivo"/>
    <s v="0223 - MINISTERIO DE LA VIVIENDA, HABITAT Y EDIFICACIONES (MIVHED)"/>
    <s v="0001 - MINISTERIO DE LA VIVIENDA, HABITAT Y EDIFICACIONES (MIVHED)"/>
    <x v="2"/>
    <x v="15"/>
    <x v="57"/>
    <s v="2.3 - MATERIALES Y SUMINISTROS"/>
    <s v="2.3.1 - ALIMENTOS Y PRODUCTOS AGROFORESTALES"/>
    <s v="S"/>
    <s v="01 - MEJORAMIENTO DE 100,000 VIVIENDAS EN LA REPÚBLICA DOMINICANA"/>
    <s v="10 - FONDO GENERAL"/>
    <n v="14649"/>
    <s v="32 - SANTO DOMINGO"/>
    <n v="0"/>
    <n v="40513143.149999991"/>
  </r>
  <r>
    <s v="2024"/>
    <x v="0"/>
    <x v="0"/>
    <x v="1"/>
    <x v="6"/>
    <s v="2 - Poder Ejecutivo"/>
    <s v="0223 - MINISTERIO DE LA VIVIENDA, HABITAT Y EDIFICACIONES (MIVHED)"/>
    <s v="0001 - MINISTERIO DE LA VIVIENDA, HABITAT Y EDIFICACIONES (MIVHED)"/>
    <x v="2"/>
    <x v="15"/>
    <x v="57"/>
    <s v="2.3 - MATERIALES Y SUMINISTROS"/>
    <s v="2.3.2 - TEXTILES Y VESTUARI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6 - PRODUCTOS DE MINERALES, METÁLICOS Y NO METÁLICOS"/>
    <s v="S"/>
    <s v="01 - MEJORAMIENTO DE 100,000 VIVIENDAS EN LA REPÚBLICA DOMINICANA"/>
    <s v="10 - FONDO GENERAL"/>
    <n v="14649"/>
    <s v="32 - SANTO DOMINGO"/>
    <n v="9265257"/>
    <n v="83222611.799999997"/>
  </r>
  <r>
    <s v="2024"/>
    <x v="0"/>
    <x v="0"/>
    <x v="1"/>
    <x v="6"/>
    <s v="2 - Poder Ejecutivo"/>
    <s v="0223 - MINISTERIO DE LA VIVIENDA, HABITAT Y EDIFICACIONES (MIVHED)"/>
    <s v="0001 - MINISTERIO DE LA VIVIENDA, HABITAT Y EDIFICACIONES (MIVHED)"/>
    <x v="2"/>
    <x v="15"/>
    <x v="57"/>
    <s v="2.3 - MATERIALES Y SUMINISTROS"/>
    <s v="2.3.7 - COMBUSTIBLES, LUBRICANTES, PRODUCTOS QUÍMICOS Y CONEXOS"/>
    <s v="S"/>
    <s v="01 - MEJORAMIENTO DE 100,000 VIVIENDAS EN LA REPÚBLICA DOMINICANA"/>
    <s v="10 - FONDO GENERAL"/>
    <n v="14649"/>
    <s v="32 - SANTO DOMINGO"/>
    <n v="0"/>
    <n v="2055106.8800000001"/>
  </r>
  <r>
    <s v="2024"/>
    <x v="0"/>
    <x v="0"/>
    <x v="1"/>
    <x v="6"/>
    <s v="2 - Poder Ejecutivo"/>
    <s v="0223 - MINISTERIO DE LA VIVIENDA, HABITAT Y EDIFICACIONES (MIVHED)"/>
    <s v="0001 - MINISTERIO DE LA VIVIENDA, HABITAT Y EDIFICACIONES (MIVHED)"/>
    <x v="2"/>
    <x v="15"/>
    <x v="57"/>
    <s v="2.7 - OBRAS"/>
    <s v="2.7.2 - INFRAESTRUCTURA"/>
    <s v="S"/>
    <s v="01 - MEJORAMIENTO DE 100,000 VIVIENDAS EN LA REPÚBLICA DOMINICANA"/>
    <s v="10 - FONDO GENERAL"/>
    <n v="14649"/>
    <s v="32 - SANTO DOMINGO"/>
    <n v="0"/>
    <n v="28365166.050000001"/>
  </r>
  <r>
    <s v="2024"/>
    <x v="0"/>
    <x v="0"/>
    <x v="1"/>
    <x v="6"/>
    <s v="2 - Poder Ejecutivo"/>
    <s v="0223 - MINISTERIO DE LA VIVIENDA, HABITAT Y EDIFICACIONES (MIVHED)"/>
    <s v="0001 - MINISTERIO DE LA VIVIENDA, HABITAT Y EDIFICACIONES (MIVHED)"/>
    <x v="2"/>
    <x v="15"/>
    <x v="57"/>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2"/>
    <x v="3"/>
    <x v="28"/>
    <s v="2.2 - CONTRATACIÓN DE SERVICIOS"/>
    <s v="2.2.8 - OTROS SERVICIOS NO INCLUIDOS EN CONCEPTOS ANTERIORES"/>
    <s v="S"/>
    <s v="11 - CONSTRUCCIÓN Y EQUIPAMIENTO CIUDAD SANITARIA SAN CRISTÓBAL"/>
    <s v="10 - FONDO GENERAL"/>
    <n v="14692"/>
    <s v="21 - SAN CRISTOBAL"/>
    <n v="138402000"/>
    <n v="40012666.700000003"/>
  </r>
  <r>
    <s v="2024"/>
    <x v="0"/>
    <x v="0"/>
    <x v="1"/>
    <x v="6"/>
    <s v="2 - Poder Ejecutivo"/>
    <s v="0223 - MINISTERIO DE LA VIVIENDA, HABITAT Y EDIFICACIONES (MIVHED)"/>
    <s v="0001 - MINISTERIO DE LA VIVIENDA, HABITAT Y EDIFICACIONES (MIVHED)"/>
    <x v="2"/>
    <x v="3"/>
    <x v="47"/>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2"/>
    <x v="3"/>
    <x v="48"/>
    <s v="2.1 - REMUNERACIONES Y CONTRIBUCIONES"/>
    <s v="2.1.1 - REMUNERACIONES"/>
    <s v="S"/>
    <s v="70 - CONSTRUCCIÓN  HOSPITAL REGIONAL EN SAN FRANCISCO DE MACORIS, PROV. DUARTE"/>
    <s v="10 - FONDO GENERAL"/>
    <n v="13656"/>
    <s v="06 - DUARTE"/>
    <n v="0"/>
    <n v="690000"/>
  </r>
  <r>
    <s v="2024"/>
    <x v="0"/>
    <x v="0"/>
    <x v="1"/>
    <x v="6"/>
    <s v="2 - Poder Ejecutivo"/>
    <s v="0223 - MINISTERIO DE LA VIVIENDA, HABITAT Y EDIFICACIONES (MIVHED)"/>
    <s v="0001 - MINISTERIO DE LA VIVIENDA, HABITAT Y EDIFICACIONES (MIVHED)"/>
    <x v="2"/>
    <x v="3"/>
    <x v="48"/>
    <s v="2.1 - REMUNERACIONES Y CONTRIBUCIONES"/>
    <s v="2.1.5 - CONTRIBUCIONES A LA SEGURIDAD SOCIAL"/>
    <s v="S"/>
    <s v="70 - CONSTRUCCIÓN  HOSPITAL REGIONAL EN SAN FRANCISCO DE MACORIS, PROV. DUARTE"/>
    <s v="10 - FONDO GENERAL"/>
    <n v="13656"/>
    <s v="06 - DUARTE"/>
    <n v="0"/>
    <n v="106878.5"/>
  </r>
  <r>
    <s v="2024"/>
    <x v="0"/>
    <x v="0"/>
    <x v="1"/>
    <x v="6"/>
    <s v="2 - Poder Ejecutivo"/>
    <s v="0223 - MINISTERIO DE LA VIVIENDA, HABITAT Y EDIFICACIONES (MIVHED)"/>
    <s v="0001 - MINISTERIO DE LA VIVIENDA, HABITAT Y EDIFICACIONES (MIVHED)"/>
    <x v="2"/>
    <x v="8"/>
    <x v="34"/>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2"/>
    <x v="8"/>
    <x v="34"/>
    <s v="2.7 - OBRAS"/>
    <s v="2.7.2 - INFRAESTRUCTURA"/>
    <s v="S"/>
    <s v="82 - CONSTRUCCIÓN DEL CLUB DEPORTIVO LOS JARDINES DEL NORTE, DISTRITO NACIONAL"/>
    <s v="10 - FONDO GENERAL"/>
    <n v="15200"/>
    <s v="01 - DISTRITO NACIONAL"/>
    <n v="0"/>
    <n v="0"/>
  </r>
  <r>
    <s v="2024"/>
    <x v="0"/>
    <x v="0"/>
    <x v="1"/>
    <x v="6"/>
    <s v="2 - Poder Ejecutivo"/>
    <s v="0223 - MINISTERIO DE LA VIVIENDA, HABITAT Y EDIFICACIONES (MIVHED)"/>
    <s v="0001 - MINISTERIO DE LA VIVIENDA, HABITAT Y EDIFICACIONES (MIVHED)"/>
    <x v="2"/>
    <x v="10"/>
    <x v="24"/>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6"/>
    <s v="2 - Poder Ejecutivo"/>
    <s v="0223 - MINISTERIO DE LA VIVIENDA, HABITAT Y EDIFICACIONES (MIVHED)"/>
    <s v="0001 - MINISTERIO DE LA VIVIENDA, HABITAT Y EDIFICACIONES (MIVHED)"/>
    <x v="2"/>
    <x v="4"/>
    <x v="87"/>
    <s v="2.7 - OBRAS"/>
    <s v="2.7.2 - INFRAESTRUCTURA"/>
    <s v="N"/>
    <s v="00 - N/A"/>
    <s v="10 - FONDO GENERAL"/>
    <s v="(en blanco)"/>
    <s v="99 - MULTIPROVINCIAL"/>
    <n v="0"/>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3250002"/>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75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62499"/>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75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2824998"/>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375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49999998"/>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622345"/>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128736"/>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30400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1947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142485"/>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3599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7253377.1699999999"/>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S"/>
    <s v="00 - N/A"/>
    <s v="60 - CREDITO EXTERNO"/>
    <s v="(en blanco)"/>
    <s v="99 - MULTIPROVINCIAL"/>
    <n v="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920.4"/>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985446.32"/>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2"/>
    <x v="3"/>
    <x v="4"/>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x v="2"/>
    <x v="3"/>
    <x v="4"/>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2"/>
    <x v="4"/>
    <x v="5"/>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2"/>
    <x v="4"/>
    <x v="5"/>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2"/>
    <x v="4"/>
    <x v="5"/>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2"/>
    <x v="4"/>
    <x v="5"/>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2"/>
    <x v="4"/>
    <x v="5"/>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2"/>
    <x v="4"/>
    <x v="5"/>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2"/>
    <x v="4"/>
    <x v="5"/>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2"/>
    <x v="4"/>
    <x v="6"/>
    <s v="2.6 - BIENES MUEBLES, INMUEBLES E INTANGIBLES"/>
    <s v="2.6.1 - MOBILIARIO Y EQUIPO"/>
    <s v="N"/>
    <s v="00 - N/A"/>
    <s v="10 - FONDO GENERAL"/>
    <s v="(en blanco)"/>
    <s v="99 - MULTIPROVINCIAL"/>
    <n v="42325000"/>
    <n v="5004687.1500000004"/>
  </r>
  <r>
    <s v="2024"/>
    <x v="0"/>
    <x v="0"/>
    <x v="1"/>
    <x v="7"/>
    <s v="2 - Poder Ejecutivo"/>
    <s v="0201 - PRESIDENCIA DE LA REPÚBLICA"/>
    <s v="0001 - GABINETE SOCIAL DE LA PRESIDENCIA"/>
    <x v="2"/>
    <x v="4"/>
    <x v="6"/>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4 - VEHÍCULOS Y EQUIPO DE TRANSPORTE, TRACCIÓN Y ELEVACIÓN"/>
    <s v="N"/>
    <s v="00 - N/A"/>
    <s v="10 - FONDO GENERAL"/>
    <s v="(en blanco)"/>
    <s v="99 - MULTIPROVINCIAL"/>
    <n v="10100000"/>
    <n v="19900.7"/>
  </r>
  <r>
    <s v="2024"/>
    <x v="0"/>
    <x v="0"/>
    <x v="1"/>
    <x v="7"/>
    <s v="2 - Poder Ejecutivo"/>
    <s v="0201 - PRESIDENCIA DE LA REPÚBLICA"/>
    <s v="0001 - GABINETE SOCIAL DE LA PRESIDENCIA"/>
    <x v="2"/>
    <x v="4"/>
    <x v="6"/>
    <s v="2.6 - BIENES MUEBLES, INMUEBLES E INTANGIBLES"/>
    <s v="2.6.5 - MAQUINARIA, OTROS EQUIPOS Y HERRAMIENTAS"/>
    <s v="N"/>
    <s v="00 - N/A"/>
    <s v="10 - FONDO GENERAL"/>
    <s v="(en blanco)"/>
    <s v="99 - MULTIPROVINCIAL"/>
    <n v="16196060"/>
    <n v="84476.2"/>
  </r>
  <r>
    <s v="2024"/>
    <x v="0"/>
    <x v="0"/>
    <x v="1"/>
    <x v="7"/>
    <s v="2 - Poder Ejecutivo"/>
    <s v="0201 - PRESIDENCIA DE LA REPÚBLICA"/>
    <s v="0001 - GABINETE SOCIAL DE LA PRESIDENCIA"/>
    <x v="2"/>
    <x v="4"/>
    <x v="6"/>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2"/>
    <x v="4"/>
    <x v="6"/>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2"/>
    <x v="4"/>
    <x v="6"/>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2"/>
    <x v="4"/>
    <x v="6"/>
    <s v="2.7 - OBRAS"/>
    <s v="2.7.1 - OBRAS EN EDIFICACIONES"/>
    <s v="N"/>
    <s v="00 - N/A"/>
    <s v="10 - FONDO GENERAL"/>
    <s v="(en blanco)"/>
    <s v="99 - MULTIPROVINCIAL"/>
    <n v="13000000"/>
    <n v="0"/>
  </r>
  <r>
    <s v="2024"/>
    <x v="0"/>
    <x v="0"/>
    <x v="1"/>
    <x v="7"/>
    <s v="2 - Poder Ejecutivo"/>
    <s v="0201 - PRESIDENCIA DE LA REPÚBLICA"/>
    <s v="0001 - GABINETE SOCIAL DE LA PRESIDENCIA"/>
    <x v="2"/>
    <x v="4"/>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2"/>
    <x v="4"/>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239946.7"/>
  </r>
  <r>
    <s v="2024"/>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1711259.6"/>
  </r>
  <r>
    <s v="2024"/>
    <x v="0"/>
    <x v="0"/>
    <x v="1"/>
    <x v="7"/>
    <s v="2 - Poder Ejecutivo"/>
    <s v="0201 - PRESIDENCIA DE LA REPÚBLICA"/>
    <s v="0001 - MINISTERIO DE LA PRESIDENCIA"/>
    <x v="3"/>
    <x v="6"/>
    <x v="11"/>
    <s v="2.6 - BIENES MUEBLES, INMUEBLES E INTANGIBLES"/>
    <s v="2.6.1 - MOBILIARIO Y EQUIPO"/>
    <s v="N"/>
    <s v="00 - N/A"/>
    <s v="10 - FONDO GENERAL"/>
    <s v="(en blanco)"/>
    <s v="99 - MULTIPROVINCIAL"/>
    <n v="450000"/>
    <n v="42175.37"/>
  </r>
  <r>
    <s v="2024"/>
    <x v="0"/>
    <x v="0"/>
    <x v="1"/>
    <x v="7"/>
    <s v="2 - Poder Ejecutivo"/>
    <s v="0201 - PRESIDENCIA DE LA REPÚBLICA"/>
    <s v="0001 - MINISTERIO DE LA PRESIDENCIA"/>
    <x v="3"/>
    <x v="6"/>
    <x v="11"/>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821104.88"/>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1111914"/>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342429.98"/>
  </r>
  <r>
    <s v="2024"/>
    <x v="0"/>
    <x v="0"/>
    <x v="1"/>
    <x v="7"/>
    <s v="2 - Poder Ejecutivo"/>
    <s v="0201 - PRESIDENCIA DE LA REPÚBLICA"/>
    <s v="0001 - SECRETARIADO ADMINISTRATIVO DE LA PRESIDENCIA"/>
    <x v="2"/>
    <x v="4"/>
    <x v="6"/>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2"/>
    <x v="4"/>
    <x v="6"/>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2"/>
    <x v="4"/>
    <x v="6"/>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2"/>
    <x v="4"/>
    <x v="6"/>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2"/>
    <x v="4"/>
    <x v="6"/>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2"/>
    <x v="4"/>
    <x v="6"/>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2"/>
    <x v="4"/>
    <x v="6"/>
    <s v="2.7 - OBRAS"/>
    <s v="2.7.1 - OBRAS EN EDIFICACIONES"/>
    <s v="N"/>
    <s v="00 - N/A"/>
    <s v="10 - FONDO GENERAL"/>
    <s v="(en blanco)"/>
    <s v="99 - MULTIPROVINCIAL"/>
    <n v="2500000"/>
    <n v="0"/>
  </r>
  <r>
    <s v="2024"/>
    <x v="0"/>
    <x v="0"/>
    <x v="1"/>
    <x v="7"/>
    <s v="2 - Poder Ejecutivo"/>
    <s v="0201 - PRESIDENCIA DE LA REPÚBLICA"/>
    <s v="0003 - PLAN PRESIDENCIAL CONTRA LA POBREZA"/>
    <x v="2"/>
    <x v="4"/>
    <x v="6"/>
    <s v="2.6 - BIENES MUEBLES, INMUEBLES E INTANGIBLES"/>
    <s v="2.6.1 - MOBILIARIO Y EQUIPO"/>
    <s v="N"/>
    <s v="00 - N/A"/>
    <s v="10 - FONDO GENERAL"/>
    <s v="(en blanco)"/>
    <s v="99 - MULTIPROVINCIAL"/>
    <n v="902000000"/>
    <n v="17017821.25"/>
  </r>
  <r>
    <s v="2024"/>
    <x v="0"/>
    <x v="0"/>
    <x v="1"/>
    <x v="7"/>
    <s v="2 - Poder Ejecutivo"/>
    <s v="0201 - PRESIDENCIA DE LA REPÚBLICA"/>
    <s v="0003 - PLAN PRESIDENCIAL CONTRA LA POBREZA"/>
    <x v="2"/>
    <x v="4"/>
    <x v="6"/>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2"/>
    <x v="4"/>
    <x v="6"/>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2"/>
    <x v="4"/>
    <x v="6"/>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2"/>
    <x v="4"/>
    <x v="6"/>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2"/>
    <x v="4"/>
    <x v="6"/>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2"/>
    <x v="4"/>
    <x v="6"/>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2"/>
    <x v="4"/>
    <x v="6"/>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2"/>
    <x v="4"/>
    <x v="6"/>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2"/>
    <x v="4"/>
    <x v="6"/>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2"/>
    <x v="4"/>
    <x v="6"/>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2"/>
    <x v="4"/>
    <x v="6"/>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2"/>
    <x v="4"/>
    <x v="6"/>
    <s v="2.7 - OBRAS"/>
    <s v="2.7.1 - OBRAS EN EDIFICACIONES"/>
    <s v="N"/>
    <s v="00 - N/A"/>
    <s v="10 - FONDO GENERAL"/>
    <s v="(en blanco)"/>
    <s v="99 - MULTIPROVINCIAL"/>
    <n v="17205750"/>
    <n v="0"/>
  </r>
  <r>
    <s v="2024"/>
    <x v="0"/>
    <x v="0"/>
    <x v="1"/>
    <x v="7"/>
    <s v="2 - Poder Ejecutivo"/>
    <s v="0201 - PRESIDENCIA DE LA REPÚBLICA"/>
    <s v="0004 - SERVICIO INTEGRAL DE EMERGENCIAS"/>
    <x v="0"/>
    <x v="7"/>
    <x v="12"/>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7"/>
    <x v="12"/>
    <s v="2.6 - BIENES MUEBLES, INMUEBLES E INTANGIBLES"/>
    <s v="2.6.1 - MOBILIARIO Y EQUIPO"/>
    <s v="N"/>
    <s v="00 - N/A"/>
    <s v="20 - FONDOS CON DESTINO ESPECÍFICO"/>
    <s v="(en blanco)"/>
    <s v="99 - MULTIPROVINCIAL"/>
    <n v="85000000"/>
    <n v="245145"/>
  </r>
  <r>
    <s v="2024"/>
    <x v="0"/>
    <x v="0"/>
    <x v="1"/>
    <x v="7"/>
    <s v="2 - Poder Ejecutivo"/>
    <s v="0201 - PRESIDENCIA DE LA REPÚBLICA"/>
    <s v="0004 - SERVICIO INTEGRAL DE EMERGENCIAS"/>
    <x v="0"/>
    <x v="7"/>
    <x v="12"/>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7"/>
    <x v="12"/>
    <s v="2.6 - BIENES MUEBLES, INMUEBLES E INTANGIBLES"/>
    <s v="2.6.4 - VEHÍCULOS Y EQUIPO DE TRANSPORTE, TRACCIÓN Y ELEVACIÓN"/>
    <s v="S"/>
    <s v="03 - AMPLIACIÓN DEL SISTEMA NACIONAL DE ATENCION A EMERGENCIAS Y SEGURIDAD 9-1-1, FASE II"/>
    <s v="10 - FONDO GENERAL"/>
    <n v="14624"/>
    <s v="15 - MONTE CRISTI"/>
    <n v="388000000"/>
    <n v="3995000"/>
  </r>
  <r>
    <s v="2024"/>
    <x v="0"/>
    <x v="0"/>
    <x v="1"/>
    <x v="7"/>
    <s v="2 - Poder Ejecutivo"/>
    <s v="0201 - PRESIDENCIA DE LA REPÚBLICA"/>
    <s v="0004 - SERVICIO INTEGRAL DE EMERGENCIAS"/>
    <x v="0"/>
    <x v="7"/>
    <x v="12"/>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7"/>
    <x v="12"/>
    <s v="2.6 - BIENES MUEBLES, INMUEBLES E INTANGIBLES"/>
    <s v="2.6.5 - MAQUINARIA, OTROS EQUIPOS Y HERRAMIENTAS"/>
    <s v="N"/>
    <s v="00 - N/A"/>
    <s v="20 - FONDOS CON DESTINO ESPECÍFICO"/>
    <s v="(en blanco)"/>
    <s v="99 - MULTIPROVINCIAL"/>
    <n v="115900000"/>
    <n v="1376265.87"/>
  </r>
  <r>
    <s v="2024"/>
    <x v="0"/>
    <x v="0"/>
    <x v="1"/>
    <x v="7"/>
    <s v="2 - Poder Ejecutivo"/>
    <s v="0201 - PRESIDENCIA DE LA REPÚBLICA"/>
    <s v="0004 - SERVICIO INTEGRAL DE EMERGENCIAS"/>
    <x v="0"/>
    <x v="7"/>
    <x v="12"/>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7"/>
    <x v="12"/>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7"/>
    <x v="12"/>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7"/>
    <x v="12"/>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7"/>
    <x v="12"/>
    <s v="2.6 - BIENES MUEBLES, INMUEBLES E INTANGIBLES"/>
    <s v="2.6.8 - BIENES INTANGIBLES"/>
    <s v="N"/>
    <s v="00 - N/A"/>
    <s v="20 - FONDOS CON DESTINO ESPECÍFICO"/>
    <s v="(en blanco)"/>
    <s v="99 - MULTIPROVINCIAL"/>
    <n v="60000000"/>
    <n v="23028098.82"/>
  </r>
  <r>
    <s v="2024"/>
    <x v="0"/>
    <x v="0"/>
    <x v="1"/>
    <x v="7"/>
    <s v="2 - Poder Ejecutivo"/>
    <s v="0201 - PRESIDENCIA DE LA REPÚBLICA"/>
    <s v="0004 - SERVICIO INTEGRAL DE EMERGENCIAS"/>
    <x v="0"/>
    <x v="7"/>
    <x v="12"/>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7 - OBRAS"/>
    <s v="2.7.1 - OBRAS EN EDIFICACIONES"/>
    <s v="N"/>
    <s v="00 - N/A"/>
    <s v="10 - FONDO GENERAL"/>
    <s v="(en blanco)"/>
    <s v="99 - MULTIPROVINCIAL"/>
    <n v="1000000"/>
    <n v="0"/>
  </r>
  <r>
    <s v="2024"/>
    <x v="0"/>
    <x v="0"/>
    <x v="1"/>
    <x v="7"/>
    <s v="2 - Poder Ejecutivo"/>
    <s v="0201 - PRESIDENCIA DE LA REPÚBLICA"/>
    <s v="0004 - SERVICIO INTEGRAL DE EMERGENCIAS"/>
    <x v="0"/>
    <x v="7"/>
    <x v="12"/>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7"/>
    <x v="12"/>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2"/>
    <x v="4"/>
    <x v="6"/>
    <s v="2.6 - BIENES MUEBLES, INMUEBLES E INTANGIBLES"/>
    <s v="2.6.1 - MOBILIARIO Y EQUIPO"/>
    <s v="N"/>
    <s v="00 - N/A"/>
    <s v="10 - FONDO GENERAL"/>
    <s v="(en blanco)"/>
    <s v="99 - MULTIPROVINCIAL"/>
    <n v="33700000"/>
    <n v="86219.99"/>
  </r>
  <r>
    <s v="2024"/>
    <x v="0"/>
    <x v="0"/>
    <x v="1"/>
    <x v="7"/>
    <s v="2 - Poder Ejecutivo"/>
    <s v="0201 - PRESIDENCIA DE LA REPÚBLICA"/>
    <s v="0007 - PROGRAMA SUPÉRATE"/>
    <x v="2"/>
    <x v="4"/>
    <x v="6"/>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2"/>
    <x v="4"/>
    <x v="6"/>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2"/>
    <x v="4"/>
    <x v="6"/>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2"/>
    <x v="4"/>
    <x v="6"/>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2"/>
    <x v="4"/>
    <x v="6"/>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2"/>
    <x v="4"/>
    <x v="6"/>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2"/>
    <x v="4"/>
    <x v="6"/>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2"/>
    <x v="4"/>
    <x v="6"/>
    <s v="2.7 - OBRAS"/>
    <s v="2.7.1 - OBRAS EN EDIFICACIONES"/>
    <s v="N"/>
    <s v="00 - N/A"/>
    <s v="10 - FONDO GENERAL"/>
    <s v="(en blanco)"/>
    <s v="99 - MULTIPROVINCIAL"/>
    <n v="37500000"/>
    <n v="0"/>
  </r>
  <r>
    <s v="2024"/>
    <x v="0"/>
    <x v="0"/>
    <x v="1"/>
    <x v="7"/>
    <s v="2 - Poder Ejecutivo"/>
    <s v="0201 - PRESIDENCIA DE LA REPÚBLICA"/>
    <s v="0007 - PROGRAMA SUPÉRATE"/>
    <x v="2"/>
    <x v="4"/>
    <x v="6"/>
    <s v="2.7 - OBRAS"/>
    <s v="2.7.1 - OBRAS EN EDIFICACIONES"/>
    <s v="N"/>
    <s v="00 - N/A"/>
    <s v="60 - CREDITO EXTERNO"/>
    <s v="(en blanco)"/>
    <s v="99 - MULTIPROVINCIAL"/>
    <n v="542250000"/>
    <n v="0"/>
  </r>
  <r>
    <s v="2024"/>
    <x v="0"/>
    <x v="0"/>
    <x v="1"/>
    <x v="7"/>
    <s v="2 - Poder Ejecutivo"/>
    <s v="0201 - PRESIDENCIA DE LA REPÚBLICA"/>
    <s v="0007 - PROGRAMA SUPÉRATE"/>
    <x v="2"/>
    <x v="4"/>
    <x v="97"/>
    <s v="2.7 - OBRAS"/>
    <s v="2.7.1 - OBRAS EN EDIFICACIONES"/>
    <s v="S"/>
    <s v="00 - N/A"/>
    <s v="60 - CREDITO EXTERNO"/>
    <s v="(en blanco)"/>
    <s v="99 - MULTIPROVINCIAL"/>
    <n v="168000000"/>
    <n v="0"/>
  </r>
  <r>
    <s v="2024"/>
    <x v="0"/>
    <x v="0"/>
    <x v="1"/>
    <x v="7"/>
    <s v="2 - Poder Ejecutivo"/>
    <s v="0201 - PRESIDENCIA DE LA REPÚBLICA"/>
    <s v="0007 - PROGRAMA SUPÉRATE"/>
    <x v="2"/>
    <x v="5"/>
    <x v="14"/>
    <s v="2.6 - BIENES MUEBLES, INMUEBLES E INTANGIBLES"/>
    <s v="2.6.1 - MOBILIARIO Y EQUIPO"/>
    <s v="N"/>
    <s v="00 - N/A"/>
    <s v="10 - FONDO GENERAL"/>
    <s v="(en blanco)"/>
    <s v="99 - MULTIPROVINCIAL"/>
    <n v="0"/>
    <n v="0"/>
  </r>
  <r>
    <s v="2024"/>
    <x v="0"/>
    <x v="0"/>
    <x v="1"/>
    <x v="7"/>
    <s v="2 - Poder Ejecutivo"/>
    <s v="0201 - PRESIDENCIA DE LA REPÚBLICA"/>
    <s v="0007 - PROGRAMA SUPÉRATE"/>
    <x v="2"/>
    <x v="5"/>
    <x v="14"/>
    <s v="2.6 - BIENES MUEBLES, INMUEBLES E INTANGIBLES"/>
    <s v="2.6.4 - VEHÍCULOS Y EQUIPO DE TRANSPORTE, TRACCIÓN Y ELEVACIÓN"/>
    <s v="N"/>
    <s v="00 - N/A"/>
    <s v="10 - FONDO GENERAL"/>
    <s v="(en blanco)"/>
    <s v="99 - MULTIPROVINCIAL"/>
    <n v="0"/>
    <n v="0"/>
  </r>
  <r>
    <s v="2024"/>
    <x v="0"/>
    <x v="0"/>
    <x v="1"/>
    <x v="7"/>
    <s v="2 - Poder Ejecutivo"/>
    <s v="0201 - PRESIDENCIA DE LA REPÚBLICA"/>
    <s v="0007 - PROGRAMA SUPÉRATE"/>
    <x v="2"/>
    <x v="5"/>
    <x v="14"/>
    <s v="2.6 - BIENES MUEBLES, INMUEBLES E INTANGIBLES"/>
    <s v="2.6.5 - MAQUINARIA, OTROS EQUIPOS Y HERRAMIENTAS"/>
    <s v="N"/>
    <s v="00 - N/A"/>
    <s v="10 - FONDO GENERAL"/>
    <s v="(en blanco)"/>
    <s v="99 - MULTIPROVINCIAL"/>
    <n v="0"/>
    <n v="0"/>
  </r>
  <r>
    <s v="2024"/>
    <x v="0"/>
    <x v="0"/>
    <x v="1"/>
    <x v="7"/>
    <s v="2 - Poder Ejecutivo"/>
    <s v="0201 - PRESIDENCIA DE LA REPÚBLICA"/>
    <s v="0008 - ADMINISTRADORA DE SUBSIDIOS SOCIALES"/>
    <x v="2"/>
    <x v="4"/>
    <x v="6"/>
    <s v="2.6 - BIENES MUEBLES, INMUEBLES E INTANGIBLES"/>
    <s v="2.6.1 - MOBILIARIO Y EQUIPO"/>
    <s v="N"/>
    <s v="00 - N/A"/>
    <s v="10 - FONDO GENERAL"/>
    <s v="(en blanco)"/>
    <s v="99 - MULTIPROVINCIAL"/>
    <n v="5500000"/>
    <n v="62068"/>
  </r>
  <r>
    <s v="2024"/>
    <x v="0"/>
    <x v="0"/>
    <x v="1"/>
    <x v="7"/>
    <s v="2 - Poder Ejecutivo"/>
    <s v="0201 - PRESIDENCIA DE LA REPÚBLICA"/>
    <s v="0008 - ADMINISTRADORA DE SUBSIDIOS SOCIALES"/>
    <x v="2"/>
    <x v="4"/>
    <x v="6"/>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2"/>
    <x v="4"/>
    <x v="6"/>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2"/>
    <x v="4"/>
    <x v="6"/>
    <s v="2.6 - BIENES MUEBLES, INMUEBLES E INTANGIBLES"/>
    <s v="2.6.6 - EQUIPOS DE DEFENSA Y SEGURIDAD"/>
    <s v="N"/>
    <s v="00 - N/A"/>
    <s v="10 - FONDO GENERAL"/>
    <s v="(en blanco)"/>
    <s v="99 - MULTIPROVINCIAL"/>
    <n v="0"/>
    <n v="0"/>
  </r>
  <r>
    <s v="2024"/>
    <x v="0"/>
    <x v="0"/>
    <x v="1"/>
    <x v="7"/>
    <s v="2 - Poder Ejecutivo"/>
    <s v="0201 - PRESIDENCIA DE LA REPÚBLICA"/>
    <s v="0008 - ADMINISTRADORA DE SUBSIDIOS SOCIALES"/>
    <x v="2"/>
    <x v="4"/>
    <x v="6"/>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0"/>
  </r>
  <r>
    <s v="2024"/>
    <x v="0"/>
    <x v="0"/>
    <x v="1"/>
    <x v="7"/>
    <s v="2 - Poder Ejecutivo"/>
    <s v="0201 - PRESIDENCIA DE LA REPÚBLICA"/>
    <s v="0009 - COMISIÓN PRESIDENCIAL DE APOYO AL DESARROLLO PROVINCIAL"/>
    <x v="0"/>
    <x v="1"/>
    <x v="22"/>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22"/>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22"/>
    <s v="2.7 - OBRAS"/>
    <s v="2.7.1 - OBRAS EN EDIFICACIONES"/>
    <s v="S"/>
    <s v="09 - CONSTRUCCIÓN Y RECONSTRUCCIÓN DE DESTACAMENTOS POLICIALES EN COMUNIDADES DE LA PROVINCIA INDEPENDENCIA"/>
    <s v="10 - FONDO GENERAL"/>
    <n v="14526"/>
    <s v="10 - INDEPENDENCIA"/>
    <n v="13845712"/>
    <n v="3514524.89"/>
  </r>
  <r>
    <s v="2024"/>
    <x v="0"/>
    <x v="0"/>
    <x v="1"/>
    <x v="7"/>
    <s v="2 - Poder Ejecutivo"/>
    <s v="0201 - PRESIDENCIA DE LA REPÚBLICA"/>
    <s v="0009 - COMISIÓN PRESIDENCIAL DE APOYO AL DESARROLLO PROVINCIAL"/>
    <x v="0"/>
    <x v="1"/>
    <x v="22"/>
    <s v="2.7 - OBRAS"/>
    <s v="2.7.1 - OBRAS EN EDIFICACIONES"/>
    <s v="S"/>
    <s v="12 - CONSTRUCCIÓN Y RECONSTRUCIÓN DE DESTACAMENTOS POLICIALES EN COMUNIDADES DEL DISTRITO NACIONAL"/>
    <s v="10 - FONDO GENERAL"/>
    <n v="14541"/>
    <s v="01 - DISTRITO NACIONAL"/>
    <n v="63567307"/>
    <n v="16279954.74"/>
  </r>
  <r>
    <s v="2024"/>
    <x v="0"/>
    <x v="0"/>
    <x v="1"/>
    <x v="7"/>
    <s v="2 - Poder Ejecutivo"/>
    <s v="0201 - PRESIDENCIA DE LA REPÚBLICA"/>
    <s v="0009 - COMISIÓN PRESIDENCIAL DE APOYO AL DESARROLLO PROVINCIAL"/>
    <x v="0"/>
    <x v="1"/>
    <x v="22"/>
    <s v="2.7 - OBRAS"/>
    <s v="2.7.1 - OBRAS EN EDIFICACIONES"/>
    <s v="S"/>
    <s v="13 - CONSTRUCCIÓN Y RECONSTRUCCIÓN DE DESTACAMENTOS POLICIALES EN COMUNIDADES DE LA PROVINCIA SANTO DOMINGO"/>
    <s v="10 - FONDO GENERAL"/>
    <n v="14542"/>
    <s v="32 - SANTO DOMINGO"/>
    <n v="18241063"/>
    <n v="14734339.73"/>
  </r>
  <r>
    <s v="2024"/>
    <x v="0"/>
    <x v="0"/>
    <x v="1"/>
    <x v="7"/>
    <s v="2 - Poder Ejecutivo"/>
    <s v="0201 - PRESIDENCIA DE LA REPÚBLICA"/>
    <s v="0009 - COMISIÓN PRESIDENCIAL DE APOYO AL DESARROLLO PROVINCIAL"/>
    <x v="0"/>
    <x v="1"/>
    <x v="22"/>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22"/>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22"/>
    <s v="2.7 - OBRAS"/>
    <s v="2.7.1 - OBRAS EN EDIFICACIONES"/>
    <s v="S"/>
    <s v="20 - CONSTRUCCIÓN DE DESTACAMENTOS POLICIALES EN COMUNIDADES DE LA PROVINCIA PEDERNALES"/>
    <s v="10 - FONDO GENERAL"/>
    <n v="14566"/>
    <s v="16 - PEDERNALES"/>
    <n v="2400000"/>
    <n v="1501395.78"/>
  </r>
  <r>
    <s v="2024"/>
    <x v="0"/>
    <x v="0"/>
    <x v="1"/>
    <x v="7"/>
    <s v="2 - Poder Ejecutivo"/>
    <s v="0201 - PRESIDENCIA DE LA REPÚBLICA"/>
    <s v="0009 - COMISIÓN PRESIDENCIAL DE APOYO AL DESARROLLO PROVINCIAL"/>
    <x v="0"/>
    <x v="1"/>
    <x v="22"/>
    <s v="2.7 - OBRAS"/>
    <s v="2.7.1 - OBRAS EN EDIFICACIONES"/>
    <s v="S"/>
    <s v="22 - CONSTRUCCIÓN DESTACAMENTOS POLICIALES EN COMUNIDADES SELECCIONADAS DE LA PROVINCIA DUARTE"/>
    <s v="10 - FONDO GENERAL"/>
    <n v="14497"/>
    <s v="06 - DUARTE"/>
    <n v="54508365"/>
    <n v="6385154.830000001"/>
  </r>
  <r>
    <s v="2024"/>
    <x v="0"/>
    <x v="0"/>
    <x v="1"/>
    <x v="7"/>
    <s v="2 - Poder Ejecutivo"/>
    <s v="0201 - PRESIDENCIA DE LA REPÚBLICA"/>
    <s v="0009 - COMISIÓN PRESIDENCIAL DE APOYO AL DESARROLLO PROVINCIAL"/>
    <x v="0"/>
    <x v="1"/>
    <x v="22"/>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22"/>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22"/>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22"/>
    <s v="2.7 - OBRAS"/>
    <s v="2.7.1 - OBRAS EN EDIFICACIONES"/>
    <s v="S"/>
    <s v="79 - CONSTRUCCIÓN DESTACAMENTOS POLICIALES EN DIFERENTES COMUNIDADES DE LA  PROVINCIA PUERTO PLATA"/>
    <s v="10 - FONDO GENERAL"/>
    <n v="14235"/>
    <s v="18 - PUERTO PLATA"/>
    <n v="11599688"/>
    <n v="4784598.4000000004"/>
  </r>
  <r>
    <s v="2024"/>
    <x v="0"/>
    <x v="0"/>
    <x v="1"/>
    <x v="7"/>
    <s v="2 - Poder Ejecutivo"/>
    <s v="0201 - PRESIDENCIA DE LA REPÚBLICA"/>
    <s v="0009 - COMISIÓN PRESIDENCIAL DE APOYO AL DESARROLLO PROVINCIAL"/>
    <x v="0"/>
    <x v="1"/>
    <x v="25"/>
    <s v="2.7 - OBRAS"/>
    <s v="2.7.1 - OBRAS EN EDIFICACIONES"/>
    <s v="S"/>
    <s v="26 - REHABILITACIÓN DE EDIFICACIÓN PARA EL ALOJAMIENTO DE ESTACIÓN DE BOMBEROS DE SAN FRANCISCO DE MACORÍS, PROVINCIA DUARTE"/>
    <s v="10 - FONDO GENERAL"/>
    <n v="14586"/>
    <s v="06 - DUARTE"/>
    <n v="11859548"/>
    <n v="4605680.74"/>
  </r>
  <r>
    <s v="2024"/>
    <x v="0"/>
    <x v="0"/>
    <x v="1"/>
    <x v="7"/>
    <s v="2 - Poder Ejecutivo"/>
    <s v="0201 - PRESIDENCIA DE LA REPÚBLICA"/>
    <s v="0009 - COMISIÓN PRESIDENCIAL DE APOYO AL DESARROLLO PROVINCIAL"/>
    <x v="0"/>
    <x v="1"/>
    <x v="25"/>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23"/>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1"/>
    <x v="11"/>
    <x v="26"/>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2"/>
    <x v="15"/>
    <x v="57"/>
    <s v="2.7 - OBRAS"/>
    <s v="2.7.1 - OBRAS EN EDIFICACIONES"/>
    <s v="S"/>
    <s v="87 - CONSTRUCCIÓN DE APARTAMENTOS EN EL SECTOR SANTA ANA, MUNICIPIO SAN FRANCISCO DE MACORÍS, PROVINCIA DUARTE"/>
    <s v="10 - FONDO GENERAL"/>
    <n v="14642"/>
    <s v="06 - DUARTE"/>
    <n v="109863228"/>
    <n v="38242470.93"/>
  </r>
  <r>
    <s v="2024"/>
    <x v="0"/>
    <x v="0"/>
    <x v="1"/>
    <x v="7"/>
    <s v="2 - Poder Ejecutivo"/>
    <s v="0201 - PRESIDENCIA DE LA REPÚBLICA"/>
    <s v="0009 - COMISIÓN PRESIDENCIAL DE APOYO AL DESARROLLO PROVINCIAL"/>
    <x v="2"/>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2"/>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2"/>
    <x v="15"/>
    <x v="103"/>
    <s v="2.7 - OBRAS"/>
    <s v="2.7.1 - OBRAS EN EDIFICACIONES"/>
    <s v="S"/>
    <s v="04 - CONSTRUCCIÓN CENTRO COMUNAL EL GUAYABO, MUNICIPIO VALLEJUELO, PROVINCIA SAN JUAN"/>
    <s v="10 - FONDO GENERAL"/>
    <n v="14785"/>
    <s v="22 - SAN JUAN"/>
    <n v="6462128"/>
    <n v="1589846.72"/>
  </r>
  <r>
    <s v="2024"/>
    <x v="0"/>
    <x v="0"/>
    <x v="1"/>
    <x v="7"/>
    <s v="2 - Poder Ejecutivo"/>
    <s v="0201 - PRESIDENCIA DE LA REPÚBLICA"/>
    <s v="0009 - COMISIÓN PRESIDENCIAL DE APOYO AL DESARROLLO PROVINCIAL"/>
    <x v="2"/>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2"/>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2"/>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2"/>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2"/>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2"/>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2"/>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2"/>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2"/>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2"/>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2"/>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2"/>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2"/>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2"/>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2"/>
    <x v="15"/>
    <x v="103"/>
    <s v="2.7 - OBRAS"/>
    <s v="2.7.1 - OBRAS EN EDIFICACIONES"/>
    <s v="S"/>
    <s v="27 - CONSTRUCCIÓN CENTRO COMUNAL BARRIO PUERTO RICO, MUNICIPIO SAN CRISTÓBAL, PROVINCIA SAN CRISTOBAL"/>
    <s v="10 - FONDO GENERAL"/>
    <n v="14972"/>
    <s v="21 - SAN CRISTOBAL"/>
    <n v="4000000"/>
    <n v="536614.43999999994"/>
  </r>
  <r>
    <s v="2024"/>
    <x v="0"/>
    <x v="0"/>
    <x v="1"/>
    <x v="7"/>
    <s v="2 - Poder Ejecutivo"/>
    <s v="0201 - PRESIDENCIA DE LA REPÚBLICA"/>
    <s v="0009 - COMISIÓN PRESIDENCIAL DE APOYO AL DESARROLLO PROVINCIAL"/>
    <x v="2"/>
    <x v="15"/>
    <x v="103"/>
    <s v="2.7 - OBRAS"/>
    <s v="2.7.1 - OBRAS EN EDIFICACIONES"/>
    <s v="S"/>
    <s v="28 - CONSTRUCCIÓN CENTRO COMUNAL CRUCE 6 DE NOVIEMBRE - CARRETERA CAMBITA, MUNICIPIO SAN CRISTOBAL, PROVINCIA SAN CRISTOBAL"/>
    <s v="10 - FONDO GENERAL"/>
    <n v="14973"/>
    <s v="21 - SAN CRISTOBAL"/>
    <n v="4000000"/>
    <n v="2297981.3199999998"/>
  </r>
  <r>
    <s v="2024"/>
    <x v="0"/>
    <x v="0"/>
    <x v="1"/>
    <x v="7"/>
    <s v="2 - Poder Ejecutivo"/>
    <s v="0201 - PRESIDENCIA DE LA REPÚBLICA"/>
    <s v="0009 - COMISIÓN PRESIDENCIAL DE APOYO AL DESARROLLO PROVINCIAL"/>
    <x v="2"/>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2"/>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2"/>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2"/>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2"/>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2"/>
    <x v="15"/>
    <x v="103"/>
    <s v="2.7 - OBRAS"/>
    <s v="2.7.1 - OBRAS EN EDIFICACIONES"/>
    <s v="S"/>
    <s v="33 - CONSTRUCCIÓN DE FUNERARIAS EN COMUNIDADES DE LA PROVINCIA SAN JUAN"/>
    <s v="10 - FONDO GENERAL"/>
    <n v="14611"/>
    <s v="22 - SAN JUAN"/>
    <n v="3466653"/>
    <n v="3895872.84"/>
  </r>
  <r>
    <s v="2024"/>
    <x v="0"/>
    <x v="0"/>
    <x v="1"/>
    <x v="7"/>
    <s v="2 - Poder Ejecutivo"/>
    <s v="0201 - PRESIDENCIA DE LA REPÚBLICA"/>
    <s v="0009 - COMISIÓN PRESIDENCIAL DE APOYO AL DESARROLLO PROVINCIAL"/>
    <x v="2"/>
    <x v="15"/>
    <x v="103"/>
    <s v="2.7 - OBRAS"/>
    <s v="2.7.1 - OBRAS EN EDIFICACIONES"/>
    <s v="S"/>
    <s v="34 - CONSTRUCCIÓN CENTRO COMUNAL BARRIO DUARTE, MUNICIPIO VILLA  ALTAGRACIA, PROVINCIA SAN CRISTOBAL"/>
    <s v="10 - FONDO GENERAL"/>
    <n v="14979"/>
    <s v="21 - SAN CRISTOBAL"/>
    <n v="3209853"/>
    <n v="3017579.8"/>
  </r>
  <r>
    <s v="2024"/>
    <x v="0"/>
    <x v="0"/>
    <x v="1"/>
    <x v="7"/>
    <s v="2 - Poder Ejecutivo"/>
    <s v="0201 - PRESIDENCIA DE LA REPÚBLICA"/>
    <s v="0009 - COMISIÓN PRESIDENCIAL DE APOYO AL DESARROLLO PROVINCIAL"/>
    <x v="2"/>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2"/>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2"/>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2"/>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2"/>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2"/>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2"/>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2"/>
    <x v="8"/>
    <x v="34"/>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2"/>
    <x v="8"/>
    <x v="34"/>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2"/>
    <x v="8"/>
    <x v="34"/>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2"/>
    <x v="8"/>
    <x v="34"/>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2"/>
    <x v="8"/>
    <x v="34"/>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2"/>
    <x v="8"/>
    <x v="34"/>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2"/>
    <x v="8"/>
    <x v="34"/>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2"/>
    <x v="8"/>
    <x v="34"/>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2"/>
    <x v="8"/>
    <x v="34"/>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2"/>
    <x v="8"/>
    <x v="34"/>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2"/>
    <x v="8"/>
    <x v="34"/>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2"/>
    <x v="8"/>
    <x v="34"/>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2"/>
    <x v="8"/>
    <x v="34"/>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2"/>
    <x v="8"/>
    <x v="34"/>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2"/>
    <x v="8"/>
    <x v="34"/>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2"/>
    <x v="8"/>
    <x v="34"/>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2"/>
    <x v="8"/>
    <x v="34"/>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2"/>
    <x v="8"/>
    <x v="34"/>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2"/>
    <x v="8"/>
    <x v="34"/>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2"/>
    <x v="8"/>
    <x v="34"/>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2"/>
    <x v="8"/>
    <x v="34"/>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2"/>
    <x v="8"/>
    <x v="34"/>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2"/>
    <x v="8"/>
    <x v="34"/>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2"/>
    <x v="8"/>
    <x v="34"/>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2"/>
    <x v="8"/>
    <x v="34"/>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2"/>
    <x v="8"/>
    <x v="34"/>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2"/>
    <x v="8"/>
    <x v="34"/>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2"/>
    <x v="8"/>
    <x v="34"/>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2"/>
    <x v="8"/>
    <x v="34"/>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2"/>
    <x v="8"/>
    <x v="34"/>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2"/>
    <x v="8"/>
    <x v="34"/>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2"/>
    <x v="8"/>
    <x v="34"/>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2"/>
    <x v="8"/>
    <x v="34"/>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2"/>
    <x v="8"/>
    <x v="34"/>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2"/>
    <x v="8"/>
    <x v="34"/>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2"/>
    <x v="8"/>
    <x v="34"/>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2"/>
    <x v="8"/>
    <x v="34"/>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2"/>
    <x v="8"/>
    <x v="34"/>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2"/>
    <x v="8"/>
    <x v="34"/>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2"/>
    <x v="8"/>
    <x v="34"/>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2"/>
    <x v="8"/>
    <x v="34"/>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2"/>
    <x v="8"/>
    <x v="34"/>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2"/>
    <x v="8"/>
    <x v="34"/>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2"/>
    <x v="8"/>
    <x v="34"/>
    <s v="2.7 - OBRAS"/>
    <s v="2.7.1 - OBRAS EN EDIFICACIONES"/>
    <s v="S"/>
    <s v="90 - REMODELACIÓN CAMPO DE BEISBOL EN LA COMUNIDAD SAINAGUA, PROVINCIA SAN CRISTOBAL"/>
    <s v="10 - FONDO GENERAL"/>
    <n v="14676"/>
    <s v="21 - SAN CRISTOBAL"/>
    <n v="308833"/>
    <n v="268706.49"/>
  </r>
  <r>
    <s v="2024"/>
    <x v="0"/>
    <x v="0"/>
    <x v="1"/>
    <x v="7"/>
    <s v="2 - Poder Ejecutivo"/>
    <s v="0201 - PRESIDENCIA DE LA REPÚBLICA"/>
    <s v="0009 - COMISIÓN PRESIDENCIAL DE APOYO AL DESARROLLO PROVINCIAL"/>
    <x v="2"/>
    <x v="8"/>
    <x v="34"/>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2"/>
    <x v="8"/>
    <x v="34"/>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2"/>
    <x v="8"/>
    <x v="34"/>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2"/>
    <x v="8"/>
    <x v="34"/>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2"/>
    <x v="8"/>
    <x v="34"/>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2"/>
    <x v="8"/>
    <x v="34"/>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2"/>
    <x v="8"/>
    <x v="34"/>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2"/>
    <x v="8"/>
    <x v="34"/>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2"/>
    <x v="8"/>
    <x v="34"/>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2"/>
    <x v="8"/>
    <x v="34"/>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2"/>
    <x v="8"/>
    <x v="34"/>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2"/>
    <x v="8"/>
    <x v="34"/>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2"/>
    <x v="8"/>
    <x v="34"/>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2"/>
    <x v="8"/>
    <x v="20"/>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2"/>
    <x v="8"/>
    <x v="20"/>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2"/>
    <x v="8"/>
    <x v="20"/>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2"/>
    <x v="8"/>
    <x v="20"/>
    <s v="2.7 - OBRAS"/>
    <s v="2.7.1 - OBRAS EN EDIFICACIONES"/>
    <s v="S"/>
    <s v="37 - RECONSTRUCCIÓN CALLE PEATONAL BENITO MONCIÓN, DESDE CALLE BOY SCOUTS HASTA SALVADOR CUCURULLO, CENTRO HISTÓRICO SANTIAGO, PROV. SANTIAG"/>
    <s v="10 - FONDO GENERAL"/>
    <n v="15018"/>
    <s v="25 - SANTIAGO"/>
    <n v="9883781"/>
    <n v="5934445.2699999996"/>
  </r>
  <r>
    <s v="2024"/>
    <x v="0"/>
    <x v="0"/>
    <x v="1"/>
    <x v="7"/>
    <s v="2 - Poder Ejecutivo"/>
    <s v="0201 - PRESIDENCIA DE LA REPÚBLICA"/>
    <s v="0009 - COMISIÓN PRESIDENCIAL DE APOYO AL DESARROLLO PROVINCIAL"/>
    <x v="2"/>
    <x v="8"/>
    <x v="92"/>
    <s v="2.7 - OBRAS"/>
    <s v="2.7.1 - OBRAS EN EDIFICACIONES"/>
    <s v="S"/>
    <s v="15 - CONSTRUCCIÓN DE FUNERARIA MUNICIPIO OVIEDO, PROVINCIA PEDERNALES"/>
    <s v="10 - FONDO GENERAL"/>
    <n v="14544"/>
    <s v="16 - PEDERNALES"/>
    <n v="1581666"/>
    <n v="1200000"/>
  </r>
  <r>
    <s v="2024"/>
    <x v="0"/>
    <x v="0"/>
    <x v="1"/>
    <x v="7"/>
    <s v="2 - Poder Ejecutivo"/>
    <s v="0201 - PRESIDENCIA DE LA REPÚBLICA"/>
    <s v="0009 - COMISIÓN PRESIDENCIAL DE APOYO AL DESARROLLO PROVINCIAL"/>
    <x v="2"/>
    <x v="8"/>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2"/>
    <x v="8"/>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2"/>
    <x v="8"/>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2"/>
    <x v="8"/>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2"/>
    <x v="8"/>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2"/>
    <x v="8"/>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2"/>
    <x v="8"/>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2"/>
    <x v="8"/>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2"/>
    <x v="4"/>
    <x v="5"/>
    <s v="2.7 - OBRAS"/>
    <s v="2.7.1 - OBRAS EN EDIFICACIONES"/>
    <s v="S"/>
    <s v="60 - CONSTRUCCIÓN DE OFICINAS GUBERNAMENTALES DE ARROYO SALADO, MUNICIPIO DE CABRERA, PROVINCIA MARÍA TRINIDAD SÁNCHEZ"/>
    <s v="10 - FONDO GENERAL"/>
    <n v="14227"/>
    <s v="14 - MARIA TRINIDAD SANCHEZ"/>
    <n v="2285637"/>
    <n v="18361078.16"/>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14902190.470000001"/>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581214"/>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720402.4"/>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17241208"/>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997669.87"/>
  </r>
  <r>
    <s v="2024"/>
    <x v="0"/>
    <x v="0"/>
    <x v="1"/>
    <x v="7"/>
    <s v="2 - Poder Ejecutivo"/>
    <s v="0201 - PRESIDENCIA DE LA REPÚBLICA"/>
    <s v="0009 - DIRECCIÓN GENERAL DE PROYECTOS ESTRATÉGICOS Y ESPECIALES DE LA PRESIDENCIA DE LA REPÚBLICA (PROPEEP)"/>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4 - CONSTRUCCIÓN DE ECO-VIVIENDAS PARA CIUDADANOS EN CONDICION DE POBREZA MULTIDIMENSIONAL EN EL MUNICIPIO DE BARAHONA, PROVINCIA BARAHONA"/>
    <s v="10 - FONDO GENERAL"/>
    <n v="15137"/>
    <s v="04 - BARAHONA"/>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2"/>
    <x v="15"/>
    <x v="57"/>
    <s v="2.6 - BIENES MUEBLES, INMUEBLES E INTANGIBLES"/>
    <s v="2.6.2 - MOBILIARIO Y EQUIPO DE AUDIO, AUDIOVISUAL, RECREATIVO Y EDUCACIONAL"/>
    <s v="S"/>
    <s v="03 - CONSTRUCCIÓN DE ECO-VIVIENDAS PARA CIUDADANOS EN CONDICION DE POBREZA MULTIDIMENSIONAL EN EL MUNICIPIO MONTE CRISTI, PROVINCIA MONTE CRISTI"/>
    <s v="10 - FONDO GENERAL"/>
    <n v="15129"/>
    <s v="15 - MONTE CRISTI"/>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2 - MOBILIARIO Y EQUIPO DE AUDIO, AUDIOVISUAL, RECREATIVO Y EDUCACIONAL"/>
    <s v="S"/>
    <s v="04 - CONSTRUCCIÓN DE ECO-VIVIENDAS PARA CIUDADANOS EN CONDICION DE POBREZA MULTIDIMENSIONAL EN EL MUNICIPIO DE BARAHONA, PROVINCIA BARAHONA"/>
    <s v="10 - FONDO GENERAL"/>
    <n v="15137"/>
    <s v="04 - BARAHONA"/>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2 - MOBILIARIO Y EQUIPO DE AUDIO, AUDIOVISUAL, RECREATIVO Y EDUCACIONAL"/>
    <s v="S"/>
    <s v="07 - CONSTRUCCIÓN DE ECO-VIVIENDAS PARA CIUDADANOS EN CONDICION DE POBREZA MULTIDIMENSIONAL EN EL MUNICIPIO DE SAN CRISTOBAL, PROVINCIA SAN CRISTOBAL"/>
    <s v="10 - FONDO GENERAL"/>
    <n v="15232"/>
    <s v="21 - SAN CRISTOBAL"/>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3 - CONSTRUCCIÓN DE ECO-VIVIENDAS PARA CIUDADANOS EN CONDICION DE POBREZA MULTIDIMENSIONAL EN EL MUNICIPIO MONTE CRISTI, PROVINCIA MONTE CRISTI"/>
    <s v="10 - FONDO GENERAL"/>
    <n v="15129"/>
    <s v="15 - MONTE CRISTI"/>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4 - CONSTRUCCIÓN DE ECO-VIVIENDAS PARA CIUDADANOS EN CONDICION DE POBREZA MULTIDIMENSIONAL EN EL MUNICIPIO DE BARAHONA, PROVINCIA BARAHONA"/>
    <s v="10 - FONDO GENERAL"/>
    <n v="15137"/>
    <s v="04 - BARAHONA"/>
    <n v="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2"/>
    <x v="15"/>
    <x v="57"/>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2"/>
    <x v="15"/>
    <x v="57"/>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2"/>
    <x v="15"/>
    <x v="57"/>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2"/>
    <x v="15"/>
    <x v="57"/>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2"/>
    <x v="15"/>
    <x v="57"/>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r>
  <r>
    <s v="2024"/>
    <x v="0"/>
    <x v="0"/>
    <x v="1"/>
    <x v="7"/>
    <s v="2 - Poder Ejecutivo"/>
    <s v="0201 - PRESIDENCIA DE LA REPÚBLICA"/>
    <s v="0009 - DIRECCIÓN GENERAL DE PROYECTOS ESTRATÉGICOS Y ESPECIALES DE LA PRESIDENCIA DE LA REPÚBLICA (PROPEEP)"/>
    <x v="2"/>
    <x v="15"/>
    <x v="103"/>
    <s v="2.6 - BIENES MUEBLES, INMUEBLES E INTANGIBLES"/>
    <s v="2.6.1 - MOBILIARIO Y EQUIPO"/>
    <s v="S"/>
    <s v="08 - CONSTRUCCIÓN DE PLAZA COMUNITARIA EN EL MUNICIPIO DE BÁNICA,  PROVINCIA ELÍAS PIÑA"/>
    <s v="10 - FONDO GENERAL"/>
    <n v="15351"/>
    <s v="07 - ELIAS PINA"/>
    <n v="0"/>
    <n v="0"/>
  </r>
  <r>
    <s v="2024"/>
    <x v="0"/>
    <x v="0"/>
    <x v="1"/>
    <x v="7"/>
    <s v="2 - Poder Ejecutivo"/>
    <s v="0201 - PRESIDENCIA DE LA REPÚBLICA"/>
    <s v="0009 - DIRECCIÓN GENERAL DE PROYECTOS ESTRATÉGICOS Y ESPECIALES DE LA PRESIDENCIA DE LA REPÚBLICA (PROPEEP)"/>
    <x v="2"/>
    <x v="15"/>
    <x v="103"/>
    <s v="2.7 - OBRAS"/>
    <s v="2.7.1 - OBRAS EN EDIFICACIONES"/>
    <s v="S"/>
    <s v="08 - CONSTRUCCIÓN DE PLAZA COMUNITARIA EN EL MUNICIPIO DE BÁNICA,  PROVINCIA ELÍAS PIÑA"/>
    <s v="10 - FONDO GENERAL"/>
    <n v="15351"/>
    <s v="07 - ELIAS PINA"/>
    <n v="0"/>
    <n v="0"/>
  </r>
  <r>
    <s v="2024"/>
    <x v="0"/>
    <x v="0"/>
    <x v="1"/>
    <x v="7"/>
    <s v="2 - Poder Ejecutivo"/>
    <s v="0201 - PRESIDENCIA DE LA REPÚBLICA"/>
    <s v="0010 - CONSEJO NACIONAL DE LA PERSONA ENVEJECIENTE"/>
    <x v="2"/>
    <x v="4"/>
    <x v="6"/>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2"/>
    <x v="4"/>
    <x v="6"/>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2"/>
    <x v="4"/>
    <x v="6"/>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2"/>
    <x v="4"/>
    <x v="6"/>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3"/>
    <x v="6"/>
    <x v="17"/>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3"/>
    <x v="6"/>
    <x v="17"/>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1442084.08"/>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0 - UNIDAD TECNICA EJECUTORA DE TITULACION DE TERRENOS DEL ESTADO"/>
    <x v="0"/>
    <x v="0"/>
    <x v="2"/>
    <s v="2.7 - OBRAS"/>
    <s v="2.7.1 - OBRAS EN EDIFICACIONES"/>
    <s v="N"/>
    <s v="00 - N/A"/>
    <s v="10 - FONDO GENERAL"/>
    <s v="(en blanco)"/>
    <s v="99 - MULTIPROVINCIAL"/>
    <n v="0"/>
    <n v="0"/>
  </r>
  <r>
    <s v="2024"/>
    <x v="0"/>
    <x v="0"/>
    <x v="1"/>
    <x v="7"/>
    <s v="2 - Poder Ejecutivo"/>
    <s v="0201 - PRESIDENCIA DE LA REPÚBLICA"/>
    <s v="0012 - CONSEJO NACIONAL DE DROGAS"/>
    <x v="0"/>
    <x v="1"/>
    <x v="18"/>
    <s v="2.6 - BIENES MUEBLES, INMUEBLES E INTANGIBLES"/>
    <s v="2.6.1 - MOBILIARIO Y EQUIPO"/>
    <s v="N"/>
    <s v="00 - N/A"/>
    <s v="20 - FONDOS CON DESTINO ESPECÍFICO"/>
    <s v="(en blanco)"/>
    <s v="99 - MULTIPROVINCIAL"/>
    <n v="0"/>
    <n v="0"/>
  </r>
  <r>
    <s v="2024"/>
    <x v="0"/>
    <x v="0"/>
    <x v="1"/>
    <x v="7"/>
    <s v="2 - Poder Ejecutivo"/>
    <s v="0201 - PRESIDENCIA DE LA REPÚBLICA"/>
    <s v="0012 - CONSEJO NACIONAL DE DROGAS"/>
    <x v="0"/>
    <x v="1"/>
    <x v="1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1 - PRESIDENCIA DE LA REPÚBLICA"/>
    <s v="0012 - CONSEJO NACIONAL DE DROGAS"/>
    <x v="0"/>
    <x v="1"/>
    <x v="18"/>
    <s v="2.6 - BIENES MUEBLES, INMUEBLES E INTANGIBLES"/>
    <s v="2.6.4 - VEHÍCULOS Y EQUIPO DE TRANSPORTE, TRACCIÓN Y ELEVACIÓN"/>
    <s v="N"/>
    <s v="00 - N/A"/>
    <s v="20 - FONDOS CON DESTINO ESPECÍFICO"/>
    <s v="(en blanco)"/>
    <s v="99 - MULTIPROVINCIAL"/>
    <n v="0"/>
    <n v="0"/>
  </r>
  <r>
    <s v="2024"/>
    <x v="0"/>
    <x v="0"/>
    <x v="1"/>
    <x v="7"/>
    <s v="2 - Poder Ejecutivo"/>
    <s v="0201 - PRESIDENCIA DE LA REPÚBLICA"/>
    <s v="0012 - CONSEJO NACIONAL DE DROGAS"/>
    <x v="0"/>
    <x v="1"/>
    <x v="18"/>
    <s v="2.6 - BIENES MUEBLES, INMUEBLES E INTANGIBLES"/>
    <s v="2.6.5 - MAQUINARIA, OTROS EQUIPOS Y HERRAMIENTAS"/>
    <s v="N"/>
    <s v="00 - N/A"/>
    <s v="20 - FONDOS CON DESTINO ESPECÍFICO"/>
    <s v="(en blanco)"/>
    <s v="99 - MULTIPROVINCIAL"/>
    <n v="0"/>
    <n v="0"/>
  </r>
  <r>
    <s v="2024"/>
    <x v="0"/>
    <x v="0"/>
    <x v="1"/>
    <x v="7"/>
    <s v="2 - Poder Ejecutivo"/>
    <s v="0201 - PRESIDENCIA DE LA REPÚBLICA"/>
    <s v="0014 - COMEDORES ECONOMICOS DEL ESTADO"/>
    <x v="2"/>
    <x v="4"/>
    <x v="6"/>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2"/>
    <x v="4"/>
    <x v="6"/>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2"/>
    <x v="4"/>
    <x v="6"/>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2"/>
    <x v="4"/>
    <x v="6"/>
    <s v="2.6 - BIENES MUEBLES, INMUEBLES E INTANGIBLES"/>
    <s v="2.6.5 - MAQUINARIA, OTROS EQUIPOS Y HERRAMIENTAS"/>
    <s v="N"/>
    <s v="00 - N/A"/>
    <s v="10 - FONDO GENERAL"/>
    <s v="(en blanco)"/>
    <s v="99 - MULTIPROVINCIAL"/>
    <n v="8025000"/>
    <n v="618214.40000000002"/>
  </r>
  <r>
    <s v="2024"/>
    <x v="0"/>
    <x v="0"/>
    <x v="1"/>
    <x v="7"/>
    <s v="2 - Poder Ejecutivo"/>
    <s v="0201 - PRESIDENCIA DE LA REPÚBLICA"/>
    <s v="0014 - COMEDORES ECONOMICOS DEL ESTADO"/>
    <x v="2"/>
    <x v="4"/>
    <x v="6"/>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2"/>
    <x v="4"/>
    <x v="6"/>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2"/>
    <x v="4"/>
    <x v="6"/>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2"/>
    <x v="4"/>
    <x v="6"/>
    <s v="2.6 - BIENES MUEBLES, INMUEBLES E INTANGIBLES"/>
    <s v="2.6.1 - MOBILIARIO Y EQUIPO"/>
    <s v="N"/>
    <s v="00 - N/A"/>
    <s v="10 - FONDO GENERAL"/>
    <s v="(en blanco)"/>
    <s v="99 - MULTIPROVINCIAL"/>
    <n v="2400000"/>
    <n v="283493.55"/>
  </r>
  <r>
    <s v="2024"/>
    <x v="0"/>
    <x v="0"/>
    <x v="1"/>
    <x v="7"/>
    <s v="2 - Poder Ejecutivo"/>
    <s v="0201 - PRESIDENCIA DE LA REPÚBLICA"/>
    <s v="0015 - DIRECCIÓN GENERAL DE DESARROLLO DE LA COMUNIDAD"/>
    <x v="2"/>
    <x v="4"/>
    <x v="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15 - DIRECCIÓN GENERAL DE DESARROLLO DE LA COMUNIDAD"/>
    <x v="2"/>
    <x v="4"/>
    <x v="6"/>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2"/>
    <x v="4"/>
    <x v="6"/>
    <s v="2.6 - BIENES MUEBLES, INMUEBLES E INTANGIBLES"/>
    <s v="2.6.5 - MAQUINARIA, OTROS EQUIPOS Y HERRAMIENTAS"/>
    <s v="N"/>
    <s v="00 - N/A"/>
    <s v="10 - FONDO GENERAL"/>
    <s v="(en blanco)"/>
    <s v="99 - MULTIPROVINCIAL"/>
    <n v="2030589"/>
    <n v="348608.87"/>
  </r>
  <r>
    <s v="2024"/>
    <x v="0"/>
    <x v="0"/>
    <x v="1"/>
    <x v="7"/>
    <s v="2 - Poder Ejecutivo"/>
    <s v="0201 - PRESIDENCIA DE LA REPÚBLICA"/>
    <s v="0015 - DIRECCIÓN GENERAL DE DESARROLLO DE LA COMUNIDAD"/>
    <x v="2"/>
    <x v="4"/>
    <x v="6"/>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2"/>
    <x v="4"/>
    <x v="6"/>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2"/>
    <x v="4"/>
    <x v="6"/>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2"/>
    <x v="4"/>
    <x v="6"/>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2"/>
    <x v="4"/>
    <x v="6"/>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2"/>
    <x v="4"/>
    <x v="6"/>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2"/>
    <x v="4"/>
    <x v="6"/>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2"/>
    <x v="4"/>
    <x v="6"/>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2"/>
    <x v="4"/>
    <x v="6"/>
    <s v="2.6 - BIENES MUEBLES, INMUEBLES E INTANGIBLES"/>
    <s v="2.6.8 - BIENES INTANGIBLES"/>
    <s v="N"/>
    <s v="00 - N/A"/>
    <s v="10 - FONDO GENERAL"/>
    <s v="(en blanco)"/>
    <s v="99 - MULTIPROVINCIAL"/>
    <n v="42470"/>
    <n v="0"/>
  </r>
  <r>
    <s v="2024"/>
    <x v="0"/>
    <x v="0"/>
    <x v="1"/>
    <x v="7"/>
    <s v="2 - Poder Ejecutivo"/>
    <s v="0201 - PRESIDENCIA DE LA REPÚBLICA"/>
    <s v="0016 - DIRECCION GENERAL DE DESARROLLO FRONTERIZO"/>
    <x v="2"/>
    <x v="4"/>
    <x v="6"/>
    <s v="2.7 - OBRAS"/>
    <s v="2.7.1 - OBRAS EN EDIFICACIONES"/>
    <s v="N"/>
    <s v="00 - N/A"/>
    <s v="10 - FONDO GENERAL"/>
    <s v="(en blanco)"/>
    <s v="99 - MULTIPROVINCIAL"/>
    <n v="0"/>
    <n v="0"/>
  </r>
  <r>
    <s v="2024"/>
    <x v="0"/>
    <x v="0"/>
    <x v="1"/>
    <x v="7"/>
    <s v="2 - Poder Ejecutivo"/>
    <s v="0201 - PRESIDENCIA DE LA REPÚBLICA"/>
    <s v="0018 - COMISIÓN PERMANENTE DE EFEMÉRIDES PATRIA"/>
    <x v="2"/>
    <x v="8"/>
    <x v="20"/>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2"/>
    <x v="8"/>
    <x v="20"/>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2"/>
    <x v="8"/>
    <x v="20"/>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3"/>
    <x v="9"/>
    <x v="21"/>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3"/>
    <x v="9"/>
    <x v="21"/>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3"/>
    <x v="9"/>
    <x v="21"/>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191466.8"/>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15694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55000.04"/>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6100.01"/>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288615.65000000002"/>
  </r>
  <r>
    <s v="2024"/>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1530235.8"/>
  </r>
  <r>
    <s v="2024"/>
    <x v="0"/>
    <x v="0"/>
    <x v="1"/>
    <x v="7"/>
    <s v="2 - Poder Ejecutivo"/>
    <s v="0201 - PRESIDENCIA DE LA REPÚBLICA"/>
    <s v="0033 - ECO5RD"/>
    <x v="0"/>
    <x v="0"/>
    <x v="2"/>
    <s v="2.6 - BIENES MUEBLES, INMUEBLES E INTANGIBLES"/>
    <s v="2.6.8 - BIENES INTANGIBLES"/>
    <s v="N"/>
    <s v="00 - N/A"/>
    <s v="10 - FONDO GENERAL"/>
    <s v="(en blanco)"/>
    <s v="99 - MULTIPROVINCIAL"/>
    <n v="0"/>
    <n v="260925"/>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3"/>
    <x v="9"/>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3"/>
    <x v="9"/>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3"/>
    <x v="9"/>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3"/>
    <x v="9"/>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3"/>
    <x v="9"/>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3"/>
    <x v="9"/>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3"/>
    <x v="9"/>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3"/>
    <x v="9"/>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3"/>
    <x v="9"/>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3"/>
    <x v="9"/>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3"/>
    <x v="9"/>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3"/>
    <x v="9"/>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3"/>
    <x v="9"/>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3"/>
    <x v="9"/>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3"/>
    <x v="9"/>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3"/>
    <x v="9"/>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3"/>
    <x v="9"/>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3"/>
    <x v="9"/>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3"/>
    <x v="9"/>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3"/>
    <x v="9"/>
    <x v="72"/>
    <s v="2.7 - OBRAS"/>
    <s v="2.7.1 - OBRAS EN EDIFICACIONES"/>
    <s v="S"/>
    <s v="04 - CONSTRUCCIÓN DE INFRAESTRUCTURA PARA LA DISPOSICIÓN FINAL DE RESIDUOS SÓLIDOS EN NAGUA, PROVINCIA MARIA TRINIDAD SANCHEZ"/>
    <s v="10 - FONDO GENERAL"/>
    <n v="14609"/>
    <s v="14 - MARIA TRINIDAD SANCHEZ"/>
    <n v="53105500"/>
    <n v="7889701.5199999996"/>
  </r>
  <r>
    <s v="2024"/>
    <x v="0"/>
    <x v="0"/>
    <x v="1"/>
    <x v="7"/>
    <s v="2 - Poder Ejecutivo"/>
    <s v="0201 - PRESIDENCIA DE LA REPÚBLICA"/>
    <s v="0033 - ECO5RD"/>
    <x v="3"/>
    <x v="9"/>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3"/>
    <x v="9"/>
    <x v="72"/>
    <s v="2.7 - OBRAS"/>
    <s v="2.7.1 - OBRAS EN EDIFICACIONES"/>
    <s v="S"/>
    <s v="06 - CONSTRUCCIÓN DE INFRAESTRUCTURA PARA LA DISPOSICIÓN FINAL DE RESIDUOS SÓLIDOS EN LAS TERRENAS, PROVINCIA SAMANA"/>
    <s v="10 - FONDO GENERAL"/>
    <n v="14620"/>
    <s v="20 - SAMANA"/>
    <n v="37613167"/>
    <n v="9871662.9199999999"/>
  </r>
  <r>
    <s v="2024"/>
    <x v="0"/>
    <x v="0"/>
    <x v="1"/>
    <x v="7"/>
    <s v="2 - Poder Ejecutivo"/>
    <s v="0201 - PRESIDENCIA DE LA REPÚBLICA"/>
    <s v="0033 - ECO5RD"/>
    <x v="3"/>
    <x v="9"/>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3"/>
    <x v="9"/>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3"/>
    <x v="9"/>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1 - PRESIDENCIA DE LA REPÚBLICA"/>
    <s v="0034 - DIRECCIÓN NACIONAL DE CONTROL DE DROGAS (DNCD)"/>
    <x v="0"/>
    <x v="1"/>
    <x v="18"/>
    <s v="2.6 - BIENES MUEBLES, INMUEBLES E INTANGIBLES"/>
    <s v="2.6.6 - EQUIPOS DE DEFENSA Y SEGURIDAD"/>
    <s v="N"/>
    <s v="00 - N/A"/>
    <s v="10 - FONDO GENERAL"/>
    <s v="(en blanco)"/>
    <s v="99 - MULTIPROVINCIAL"/>
    <n v="0"/>
    <n v="82600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2675301.36"/>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33984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0"/>
    <n v="143940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181751.25"/>
  </r>
  <r>
    <s v="2024"/>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r>
  <r>
    <s v="2024"/>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22"/>
    <s v="2.6 - BIENES MUEBLES, INMUEBLES E INTANGIBLES"/>
    <s v="2.6.1 - MOBILIARIO Y EQUIPO"/>
    <s v="N"/>
    <s v="00 - N/A"/>
    <s v="10 - FONDO GENERAL"/>
    <s v="(en blanco)"/>
    <s v="99 - MULTIPROVINCIAL"/>
    <n v="82024548"/>
    <n v="1907725.47"/>
  </r>
  <r>
    <s v="2024"/>
    <x v="0"/>
    <x v="0"/>
    <x v="1"/>
    <x v="7"/>
    <s v="2 - Poder Ejecutivo"/>
    <s v="0202 - MINISTERIO DE  INTERIOR Y POLICÍA"/>
    <s v="0001 - MINISTERIO DE INTERIOR Y POLICIA"/>
    <x v="0"/>
    <x v="1"/>
    <x v="22"/>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22"/>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22"/>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22"/>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0"/>
    <x v="1"/>
    <x v="22"/>
    <s v="2.7 - OBRAS"/>
    <s v="2.7.1 - OBRAS EN EDIFICACIONES"/>
    <s v="N"/>
    <s v="00 - N/A"/>
    <s v="10 - FONDO GENERAL"/>
    <s v="(en blanco)"/>
    <s v="99 - MULTIPROVINCIAL"/>
    <n v="0"/>
    <n v="64900"/>
  </r>
  <r>
    <s v="2024"/>
    <x v="0"/>
    <x v="0"/>
    <x v="1"/>
    <x v="7"/>
    <s v="2 - Poder Ejecutivo"/>
    <s v="0202 - MINISTERIO DE  INTERIOR Y POLICÍA"/>
    <s v="0001 - MINISTERIO DE INTERIOR Y POLICIA"/>
    <x v="2"/>
    <x v="5"/>
    <x v="8"/>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2"/>
    <x v="5"/>
    <x v="8"/>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22"/>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22"/>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22"/>
    <s v="2.6 - BIENES MUEBLES, INMUEBLES E INTANGIBLES"/>
    <s v="2.6.3 - EQUIPO E INSTRUMENTAL, CIENTÍFICO Y LABORATORIO"/>
    <s v="N"/>
    <s v="00 - N/A"/>
    <s v="10 - FONDO GENERAL"/>
    <s v="(en blanco)"/>
    <s v="99 - MULTIPROVINCIAL"/>
    <n v="0"/>
    <n v="0"/>
  </r>
  <r>
    <s v="2024"/>
    <x v="0"/>
    <x v="0"/>
    <x v="1"/>
    <x v="7"/>
    <s v="2 - Poder Ejecutivo"/>
    <s v="0202 - MINISTERIO DE  INTERIOR Y POLICÍA"/>
    <s v="0001 - POLICIA NACIONAL"/>
    <x v="0"/>
    <x v="1"/>
    <x v="22"/>
    <s v="2.6 - BIENES MUEBLES, INMUEBLES E INTANGIBLES"/>
    <s v="2.6.5 - MAQUINARIA, OTROS EQUIPOS Y HERRAMIENTAS"/>
    <s v="N"/>
    <s v="00 - N/A"/>
    <s v="10 - FONDO GENERAL"/>
    <s v="(en blanco)"/>
    <s v="99 - MULTIPROVINCIAL"/>
    <n v="6591266"/>
    <n v="98235"/>
  </r>
  <r>
    <s v="2024"/>
    <x v="0"/>
    <x v="0"/>
    <x v="1"/>
    <x v="7"/>
    <s v="2 - Poder Ejecutivo"/>
    <s v="0202 - MINISTERIO DE  INTERIOR Y POLICÍA"/>
    <s v="0001 - POLICIA NACIONAL"/>
    <x v="0"/>
    <x v="1"/>
    <x v="22"/>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23"/>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23"/>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23"/>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23"/>
    <s v="2.6 - BIENES MUEBLES, INMUEBLES E INTANGIBLES"/>
    <s v="2.6.4 - VEHÍCULOS Y EQUIPO DE TRANSPORTE, TRACCIÓN Y ELEVACIÓN"/>
    <s v="N"/>
    <s v="00 - N/A"/>
    <s v="10 - FONDO GENERAL"/>
    <s v="(en blanco)"/>
    <s v="99 - MULTIPROVINCIAL"/>
    <n v="0"/>
    <n v="0"/>
  </r>
  <r>
    <s v="2024"/>
    <x v="0"/>
    <x v="0"/>
    <x v="1"/>
    <x v="7"/>
    <s v="2 - Poder Ejecutivo"/>
    <s v="0202 - MINISTERIO DE  INTERIOR Y POLICÍA"/>
    <s v="0002 - DIRECCIÓN GENERAL DE MIGRACIÓN"/>
    <x v="0"/>
    <x v="1"/>
    <x v="23"/>
    <s v="2.6 - BIENES MUEBLES, INMUEBLES E INTANGIBLES"/>
    <s v="2.6.5 - MAQUINARIA, OTROS EQUIPOS Y HERRAMIENTAS"/>
    <s v="N"/>
    <s v="00 - N/A"/>
    <s v="20 - FONDOS CON DESTINO ESPECÍFICO"/>
    <s v="(en blanco)"/>
    <s v="99 - MULTIPROVINCIAL"/>
    <n v="5600172"/>
    <n v="191868"/>
  </r>
  <r>
    <s v="2024"/>
    <x v="0"/>
    <x v="0"/>
    <x v="1"/>
    <x v="7"/>
    <s v="2 - Poder Ejecutivo"/>
    <s v="0202 - MINISTERIO DE  INTERIOR Y POLICÍA"/>
    <s v="0002 - DIRECCIÓN GENERAL DE MIGRACIÓN"/>
    <x v="0"/>
    <x v="1"/>
    <x v="23"/>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23"/>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23"/>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2"/>
    <x v="10"/>
    <x v="24"/>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2"/>
    <x v="10"/>
    <x v="24"/>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2"/>
    <x v="10"/>
    <x v="24"/>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2"/>
    <x v="10"/>
    <x v="24"/>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2"/>
    <x v="10"/>
    <x v="24"/>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2"/>
    <x v="10"/>
    <x v="24"/>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23"/>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23"/>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23"/>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23"/>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5"/>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5"/>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22"/>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22"/>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22"/>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22"/>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22"/>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5"/>
    <s v="2.6 - BIENES MUEBLES, INMUEBLES E INTANGIBLES"/>
    <s v="2.6.1 - MOBILIARIO Y EQUIPO"/>
    <s v="N"/>
    <s v="00 - N/A"/>
    <s v="10 - FONDO GENERAL"/>
    <s v="(en blanco)"/>
    <s v="01 - DISTRITO NACIONAL"/>
    <n v="200000"/>
    <n v="52252.29"/>
  </r>
  <r>
    <s v="2024"/>
    <x v="0"/>
    <x v="0"/>
    <x v="1"/>
    <x v="7"/>
    <s v="2 - Poder Ejecutivo"/>
    <s v="0202 - MINISTERIO DE  INTERIOR Y POLICÍA"/>
    <s v="0005 - CUERPO DE BOMBEROS SANTO DOMINGO NORTE"/>
    <x v="0"/>
    <x v="1"/>
    <x v="25"/>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5"/>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1"/>
    <x v="11"/>
    <x v="26"/>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1"/>
    <x v="11"/>
    <x v="26"/>
    <s v="2.6 - BIENES MUEBLES, INMUEBLES E INTANGIBLES"/>
    <s v="2.6.5 - MAQUINARIA, OTROS EQUIPOS Y HERRAMIENTAS"/>
    <s v="N"/>
    <s v="00 - N/A"/>
    <s v="10 - FONDO GENERAL"/>
    <s v="(en blanco)"/>
    <s v="99 - MULTIPROVINCIAL"/>
    <n v="2000000"/>
    <n v="1748633.65"/>
  </r>
  <r>
    <s v="2024"/>
    <x v="0"/>
    <x v="0"/>
    <x v="1"/>
    <x v="7"/>
    <s v="2 - Poder Ejecutivo"/>
    <s v="0202 - MINISTERIO DE  INTERIOR Y POLICÍA"/>
    <s v="0005 - DIRECCION GENERAL DE SEGURIDAD DE TRANSITO Y TRANSPORTE TERRESTRE (DIGESETT)"/>
    <x v="1"/>
    <x v="11"/>
    <x v="26"/>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5"/>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5"/>
    <s v="2.6 - BIENES MUEBLES, INMUEBLES E INTANGIBLES"/>
    <s v="2.6.2 - MOBILIARIO Y EQUIPO DE AUDIO, AUDIOVISUAL, RECREATIVO Y EDUCACIONAL"/>
    <s v="N"/>
    <s v="00 - N/A"/>
    <s v="10 - FONDO GENERAL"/>
    <s v="(en blanco)"/>
    <s v="01 - DISTRITO NACIONAL"/>
    <n v="0"/>
    <n v="0"/>
  </r>
  <r>
    <s v="2024"/>
    <x v="0"/>
    <x v="0"/>
    <x v="1"/>
    <x v="7"/>
    <s v="2 - Poder Ejecutivo"/>
    <s v="0202 - MINISTERIO DE  INTERIOR Y POLICÍA"/>
    <s v="0006 - CUERPO DE BOMBEROS SANTO DOMINGO ESTE"/>
    <x v="0"/>
    <x v="1"/>
    <x v="25"/>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5"/>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5"/>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5"/>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5"/>
    <s v="2.6 - BIENES MUEBLES, INMUEBLES E INTANGIBLES"/>
    <s v="2.6.1 - MOBILIARIO Y EQUIPO"/>
    <s v="N"/>
    <s v="00 - N/A"/>
    <s v="10 - FONDO GENERAL"/>
    <s v="(en blanco)"/>
    <s v="01 - DISTRITO NACIONAL"/>
    <n v="230325"/>
    <n v="54162"/>
  </r>
  <r>
    <s v="2024"/>
    <x v="0"/>
    <x v="0"/>
    <x v="1"/>
    <x v="7"/>
    <s v="2 - Poder Ejecutivo"/>
    <s v="0202 - MINISTERIO DE  INTERIOR Y POLICÍA"/>
    <s v="0007 - CUERPO DE BOMBEROS DE SANTO DOMINGO DE BOCA CHICA"/>
    <x v="0"/>
    <x v="1"/>
    <x v="25"/>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5"/>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2"/>
    <x v="4"/>
    <x v="27"/>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2"/>
    <x v="4"/>
    <x v="27"/>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5"/>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2"/>
    <x v="3"/>
    <x v="28"/>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2"/>
    <x v="3"/>
    <x v="28"/>
    <s v="2.6 - BIENES MUEBLES, INMUEBLES E INTANGIBLES"/>
    <s v="2.6.1 - MOBILIARIO Y EQUIPO"/>
    <s v="N"/>
    <s v="00 - N/A"/>
    <s v="20 - FONDOS CON DESTINO ESPECÍFICO"/>
    <s v="(en blanco)"/>
    <s v="99 - MULTIPROVINCIAL"/>
    <n v="0"/>
    <n v="0"/>
  </r>
  <r>
    <s v="2024"/>
    <x v="0"/>
    <x v="0"/>
    <x v="1"/>
    <x v="7"/>
    <s v="2 - Poder Ejecutivo"/>
    <s v="0202 - MINISTERIO DE  INTERIOR Y POLICÍA"/>
    <s v="0008 - HOSPITAL GENERAL DOCENTE DE LA POLICIA NACIONAL"/>
    <x v="2"/>
    <x v="3"/>
    <x v="28"/>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2"/>
    <x v="4"/>
    <x v="27"/>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5"/>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x v="0"/>
    <x v="1"/>
    <x v="25"/>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5"/>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5"/>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5"/>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5"/>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7"/>
    <x v="29"/>
    <s v="2.6 - BIENES MUEBLES, INMUEBLES E INTANGIBLES"/>
    <s v="2.6.1 - MOBILIARIO Y EQUIPO"/>
    <s v="N"/>
    <s v="00 - N/A"/>
    <s v="10 - FONDO GENERAL"/>
    <s v="(en blanco)"/>
    <s v="99 - MULTIPROVINCIAL"/>
    <n v="14914900"/>
    <n v="331344"/>
  </r>
  <r>
    <s v="2024"/>
    <x v="0"/>
    <x v="0"/>
    <x v="1"/>
    <x v="7"/>
    <s v="2 - Poder Ejecutivo"/>
    <s v="0203 - MINISTERIO DE DEFENSA"/>
    <s v="0001 - ARMADA DE LA REPUBLICA DOMINICANA"/>
    <x v="0"/>
    <x v="7"/>
    <x v="29"/>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7"/>
    <x v="29"/>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7"/>
    <x v="29"/>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7"/>
    <x v="29"/>
    <s v="2.6 - BIENES MUEBLES, INMUEBLES E INTANGIBLES"/>
    <s v="2.6.5 - MAQUINARIA, OTROS EQUIPOS Y HERRAMIENTAS"/>
    <s v="N"/>
    <s v="00 - N/A"/>
    <s v="10 - FONDO GENERAL"/>
    <s v="(en blanco)"/>
    <s v="99 - MULTIPROVINCIAL"/>
    <n v="0"/>
    <n v="189626"/>
  </r>
  <r>
    <s v="2024"/>
    <x v="0"/>
    <x v="0"/>
    <x v="1"/>
    <x v="7"/>
    <s v="2 - Poder Ejecutivo"/>
    <s v="0203 - MINISTERIO DE DEFENSA"/>
    <s v="0001 - ARMADA DE LA REPUBLICA DOMINICANA"/>
    <x v="0"/>
    <x v="7"/>
    <x v="29"/>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2"/>
    <x v="10"/>
    <x v="30"/>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7"/>
    <x v="29"/>
    <s v="2.6 - BIENES MUEBLES, INMUEBLES E INTANGIBLES"/>
    <s v="2.6.1 - MOBILIARIO Y EQUIPO"/>
    <s v="N"/>
    <s v="00 - N/A"/>
    <s v="10 - FONDO GENERAL"/>
    <s v="(en blanco)"/>
    <s v="99 - MULTIPROVINCIAL"/>
    <n v="23682900"/>
    <n v="7343730"/>
  </r>
  <r>
    <s v="2024"/>
    <x v="0"/>
    <x v="0"/>
    <x v="1"/>
    <x v="7"/>
    <s v="2 - Poder Ejecutivo"/>
    <s v="0203 - MINISTERIO DE DEFENSA"/>
    <s v="0001 - EJERCITO DE LA REPUBLICA DOMINICANA"/>
    <x v="0"/>
    <x v="7"/>
    <x v="29"/>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7"/>
    <x v="29"/>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7"/>
    <x v="29"/>
    <s v="2.6 - BIENES MUEBLES, INMUEBLES E INTANGIBLES"/>
    <s v="2.6.4 - VEHÍCULOS Y EQUIPO DE TRANSPORTE, TRACCIÓN Y ELEVACIÓN"/>
    <s v="N"/>
    <s v="00 - N/A"/>
    <s v="10 - FONDO GENERAL"/>
    <s v="(en blanco)"/>
    <s v="99 - MULTIPROVINCIAL"/>
    <n v="0"/>
    <n v="57230000"/>
  </r>
  <r>
    <s v="2024"/>
    <x v="0"/>
    <x v="0"/>
    <x v="1"/>
    <x v="7"/>
    <s v="2 - Poder Ejecutivo"/>
    <s v="0203 - MINISTERIO DE DEFENSA"/>
    <s v="0001 - EJERCITO DE LA REPUBLICA DOMINICANA"/>
    <x v="0"/>
    <x v="7"/>
    <x v="29"/>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7"/>
    <x v="29"/>
    <s v="2.6 - BIENES MUEBLES, INMUEBLES E INTANGIBLES"/>
    <s v="2.6.6 - EQUIPOS DE DEFENSA Y SEGURIDAD"/>
    <s v="N"/>
    <s v="00 - N/A"/>
    <s v="10 - FONDO GENERAL"/>
    <s v="(en blanco)"/>
    <s v="99 - MULTIPROVINCIAL"/>
    <n v="1140000"/>
    <n v="0"/>
  </r>
  <r>
    <s v="2024"/>
    <x v="0"/>
    <x v="0"/>
    <x v="1"/>
    <x v="7"/>
    <s v="2 - Poder Ejecutivo"/>
    <s v="0203 - MINISTERIO DE DEFENSA"/>
    <s v="0001 - EJERCITO DE LA REPUBLICA DOMINICANA"/>
    <x v="0"/>
    <x v="7"/>
    <x v="29"/>
    <s v="2.7 - OBRAS"/>
    <s v="2.7.1 - OBRAS EN EDIFICACIONES"/>
    <s v="N"/>
    <s v="00 - N/A"/>
    <s v="10 - FONDO GENERAL"/>
    <s v="(en blanco)"/>
    <s v="99 - MULTIPROVINCIAL"/>
    <n v="0"/>
    <n v="5197303.8499999996"/>
  </r>
  <r>
    <s v="2024"/>
    <x v="0"/>
    <x v="0"/>
    <x v="1"/>
    <x v="7"/>
    <s v="2 - Poder Ejecutivo"/>
    <s v="0203 - MINISTERIO DE DEFENSA"/>
    <s v="0001 - FUERZA AEREA DE LA  REPUBLICA DOMINICANA"/>
    <x v="0"/>
    <x v="7"/>
    <x v="29"/>
    <s v="2.6 - BIENES MUEBLES, INMUEBLES E INTANGIBLES"/>
    <s v="2.6.1 - MOBILIARIO Y EQUIPO"/>
    <s v="N"/>
    <s v="00 - N/A"/>
    <s v="10 - FONDO GENERAL"/>
    <s v="(en blanco)"/>
    <s v="99 - MULTIPROVINCIAL"/>
    <n v="1400000"/>
    <n v="160279.4"/>
  </r>
  <r>
    <s v="2024"/>
    <x v="0"/>
    <x v="0"/>
    <x v="1"/>
    <x v="7"/>
    <s v="2 - Poder Ejecutivo"/>
    <s v="0203 - MINISTERIO DE DEFENSA"/>
    <s v="0001 - FUERZA AEREA DE LA  REPUBLICA DOMINICANA"/>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20 - FONDOS CON DESTINO ESPECÍFICO"/>
    <s v="(en blanco)"/>
    <s v="99 - MULTIPROVINCIAL"/>
    <n v="0"/>
    <n v="223998400"/>
  </r>
  <r>
    <s v="2024"/>
    <x v="0"/>
    <x v="0"/>
    <x v="1"/>
    <x v="7"/>
    <s v="2 - Poder Ejecutivo"/>
    <s v="0203 - MINISTERIO DE DEFENSA"/>
    <s v="0001 - FUERZA AEREA DE LA  REPUBLICA DOMINICANA"/>
    <x v="0"/>
    <x v="7"/>
    <x v="29"/>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7"/>
    <x v="29"/>
    <s v="2.6 - BIENES MUEBLES, INMUEBLES E INTANGIBLES"/>
    <s v="2.6.5 - MAQUINARIA, OTROS EQUIPOS Y HERRAMIENTAS"/>
    <s v="N"/>
    <s v="00 - N/A"/>
    <s v="20 - FONDOS CON DESTINO ESPECÍFICO"/>
    <s v="(en blanco)"/>
    <s v="99 - MULTIPROVINCIAL"/>
    <n v="0"/>
    <n v="586047"/>
  </r>
  <r>
    <s v="2024"/>
    <x v="0"/>
    <x v="0"/>
    <x v="1"/>
    <x v="7"/>
    <s v="2 - Poder Ejecutivo"/>
    <s v="0203 - MINISTERIO DE DEFENSA"/>
    <s v="0001 - FUERZA AEREA DE LA  REPUBLICA DOMINICANA"/>
    <x v="0"/>
    <x v="7"/>
    <x v="29"/>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7"/>
    <x v="29"/>
    <s v="2.6 - BIENES MUEBLES, INMUEBLES E INTANGIBLES"/>
    <s v="2.6.1 - MOBILIARIO Y EQUIPO"/>
    <s v="N"/>
    <s v="00 - N/A"/>
    <s v="10 - FONDO GENERAL"/>
    <s v="(en blanco)"/>
    <s v="99 - MULTIPROVINCIAL"/>
    <n v="58778274"/>
    <n v="4372694.1599999992"/>
  </r>
  <r>
    <s v="2024"/>
    <x v="0"/>
    <x v="0"/>
    <x v="1"/>
    <x v="7"/>
    <s v="2 - Poder Ejecutivo"/>
    <s v="0203 - MINISTERIO DE DEFENSA"/>
    <s v="0001 - MINISTERIO DE DEFENSA"/>
    <x v="0"/>
    <x v="7"/>
    <x v="29"/>
    <s v="2.6 - BIENES MUEBLES, INMUEBLES E INTANGIBLES"/>
    <s v="2.6.2 - MOBILIARIO Y EQUIPO DE AUDIO, AUDIOVISUAL, RECREATIVO Y EDUCACIONAL"/>
    <s v="N"/>
    <s v="00 - N/A"/>
    <s v="10 - FONDO GENERAL"/>
    <s v="(en blanco)"/>
    <s v="99 - MULTIPROVINCIAL"/>
    <n v="23500000"/>
    <n v="1127230.3999999999"/>
  </r>
  <r>
    <s v="2024"/>
    <x v="0"/>
    <x v="0"/>
    <x v="1"/>
    <x v="7"/>
    <s v="2 - Poder Ejecutivo"/>
    <s v="0203 - MINISTERIO DE DEFENSA"/>
    <s v="0001 - MINISTERIO DE DEFENSA"/>
    <x v="0"/>
    <x v="7"/>
    <x v="29"/>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7"/>
    <x v="29"/>
    <s v="2.6 - BIENES MUEBLES, INMUEBLES E INTANGIBLES"/>
    <s v="2.6.4 - VEHÍCULOS Y EQUIPO DE TRANSPORTE, TRACCIÓN Y ELEVACIÓN"/>
    <s v="N"/>
    <s v="00 - N/A"/>
    <s v="10 - FONDO GENERAL"/>
    <s v="(en blanco)"/>
    <s v="99 - MULTIPROVINCIAL"/>
    <n v="31000000"/>
    <n v="109132.29999999999"/>
  </r>
  <r>
    <s v="2024"/>
    <x v="0"/>
    <x v="0"/>
    <x v="1"/>
    <x v="7"/>
    <s v="2 - Poder Ejecutivo"/>
    <s v="0203 - MINISTERIO DE DEFENSA"/>
    <s v="0001 - MINISTERIO DE DEFENSA"/>
    <x v="0"/>
    <x v="7"/>
    <x v="29"/>
    <s v="2.6 - BIENES MUEBLES, INMUEBLES E INTANGIBLES"/>
    <s v="2.6.4 - VEHÍCULOS Y EQUIPO DE TRANSPORTE, TRACCIÓN Y ELEVACIÓN"/>
    <s v="S"/>
    <s v="01 - CONSTRUCCIÓN VERJA PERIMETRAL INTELIGENTE FRONTERA REPÚBLICA DOMINICANA-HAITÍ"/>
    <s v="10 - FONDO GENERAL"/>
    <n v="14697"/>
    <s v="05 - DAJABON"/>
    <n v="0"/>
    <n v="1734600"/>
  </r>
  <r>
    <s v="2024"/>
    <x v="0"/>
    <x v="0"/>
    <x v="1"/>
    <x v="7"/>
    <s v="2 - Poder Ejecutivo"/>
    <s v="0203 - MINISTERIO DE DEFENSA"/>
    <s v="0001 - MINISTERIO DE DEFENSA"/>
    <x v="0"/>
    <x v="7"/>
    <x v="29"/>
    <s v="2.6 - BIENES MUEBLES, INMUEBLES E INTANGIBLES"/>
    <s v="2.6.5 - MAQUINARIA, OTROS EQUIPOS Y HERRAMIENTAS"/>
    <s v="N"/>
    <s v="00 - N/A"/>
    <s v="10 - FONDO GENERAL"/>
    <s v="(en blanco)"/>
    <s v="99 - MULTIPROVINCIAL"/>
    <n v="51980411"/>
    <n v="1668304.5599999998"/>
  </r>
  <r>
    <s v="2024"/>
    <x v="0"/>
    <x v="0"/>
    <x v="1"/>
    <x v="7"/>
    <s v="2 - Poder Ejecutivo"/>
    <s v="0203 - MINISTERIO DE DEFENSA"/>
    <s v="0001 - MINISTERIO DE DEFENSA"/>
    <x v="0"/>
    <x v="7"/>
    <x v="29"/>
    <s v="2.6 - BIENES MUEBLES, INMUEBLES E INTANGIBLES"/>
    <s v="2.6.6 - EQUIPOS DE DEFENSA Y SEGURIDAD"/>
    <s v="N"/>
    <s v="00 - N/A"/>
    <s v="10 - FONDO GENERAL"/>
    <s v="(en blanco)"/>
    <s v="99 - MULTIPROVINCIAL"/>
    <n v="29702528"/>
    <n v="209804"/>
  </r>
  <r>
    <s v="2024"/>
    <x v="0"/>
    <x v="0"/>
    <x v="1"/>
    <x v="7"/>
    <s v="2 - Poder Ejecutivo"/>
    <s v="0203 - MINISTERIO DE DEFENSA"/>
    <s v="0001 - MINISTERIO DE DEFENSA"/>
    <x v="0"/>
    <x v="7"/>
    <x v="29"/>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7"/>
    <x v="29"/>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7"/>
    <x v="29"/>
    <s v="2.7 - OBRAS"/>
    <s v="2.7.1 - OBRAS EN EDIFICACIONES"/>
    <s v="N"/>
    <s v="00 - N/A"/>
    <s v="10 - FONDO GENERAL"/>
    <s v="(en blanco)"/>
    <s v="99 - MULTIPROVINCIAL"/>
    <n v="40394385"/>
    <n v="3888657.66"/>
  </r>
  <r>
    <s v="2024"/>
    <x v="0"/>
    <x v="0"/>
    <x v="1"/>
    <x v="7"/>
    <s v="2 - Poder Ejecutivo"/>
    <s v="0203 - MINISTERIO DE DEFENSA"/>
    <s v="0001 - MINISTERIO DE DEFENSA"/>
    <x v="0"/>
    <x v="7"/>
    <x v="29"/>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7"/>
    <x v="29"/>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2"/>
    <x v="10"/>
    <x v="30"/>
    <s v="2.6 - BIENES MUEBLES, INMUEBLES E INTANGIBLES"/>
    <s v="2.6.1 - MOBILIARIO Y EQUIPO"/>
    <s v="N"/>
    <s v="00 - N/A"/>
    <s v="10 - FONDO GENERAL"/>
    <s v="(en blanco)"/>
    <s v="32 - SANTO DOMINGO"/>
    <n v="707821"/>
    <n v="66339.600000000006"/>
  </r>
  <r>
    <s v="2024"/>
    <x v="0"/>
    <x v="0"/>
    <x v="1"/>
    <x v="7"/>
    <s v="2 - Poder Ejecutivo"/>
    <s v="0203 - MINISTERIO DE DEFENSA"/>
    <s v="0002 - ACADEMIA MILITAR BATALLA DE LA CARRERA"/>
    <x v="2"/>
    <x v="10"/>
    <x v="30"/>
    <s v="2.6 - BIENES MUEBLES, INMUEBLES E INTANGIBLES"/>
    <s v="2.6.2 - MOBILIARIO Y EQUIPO DE AUDIO, AUDIOVISUAL, RECREATIVO Y EDUCACIONAL"/>
    <s v="N"/>
    <s v="00 - N/A"/>
    <s v="10 - FONDO GENERAL"/>
    <s v="(en blanco)"/>
    <s v="32 - SANTO DOMINGO"/>
    <n v="100000"/>
    <n v="124791.37"/>
  </r>
  <r>
    <s v="2024"/>
    <x v="0"/>
    <x v="0"/>
    <x v="1"/>
    <x v="7"/>
    <s v="2 - Poder Ejecutivo"/>
    <s v="0203 - MINISTERIO DE DEFENSA"/>
    <s v="0002 - ACADEMIA MILITAR BATALLA DE LA CARRERA"/>
    <x v="2"/>
    <x v="10"/>
    <x v="30"/>
    <s v="2.6 - BIENES MUEBLES, INMUEBLES E INTANGIBLES"/>
    <s v="2.6.5 - MAQUINARIA, OTROS EQUIPOS Y HERRAMIENTAS"/>
    <s v="N"/>
    <s v="00 - N/A"/>
    <s v="10 - FONDO GENERAL"/>
    <s v="(en blanco)"/>
    <s v="32 - SANTO DOMINGO"/>
    <n v="200000"/>
    <n v="0"/>
  </r>
  <r>
    <s v="2024"/>
    <x v="0"/>
    <x v="0"/>
    <x v="1"/>
    <x v="7"/>
    <s v="2 - Poder Ejecutivo"/>
    <s v="0203 - MINISTERIO DE DEFENSA"/>
    <s v="0002 - ACADEMIA MILITAR BATALLA DE LA CARRERA"/>
    <x v="2"/>
    <x v="10"/>
    <x v="30"/>
    <s v="2.6 - BIENES MUEBLES, INMUEBLES E INTANGIBLES"/>
    <s v="2.6.6 - EQUIPOS DE DEFENSA Y SEGURIDAD"/>
    <s v="N"/>
    <s v="00 - N/A"/>
    <s v="10 - FONDO GENERAL"/>
    <s v="(en blanco)"/>
    <s v="32 - SANTO DOMINGO"/>
    <n v="0"/>
    <n v="8285.58"/>
  </r>
  <r>
    <s v="2024"/>
    <x v="0"/>
    <x v="0"/>
    <x v="1"/>
    <x v="7"/>
    <s v="2 - Poder Ejecutivo"/>
    <s v="0203 - MINISTERIO DE DEFENSA"/>
    <s v="0002 - DIRECCION GENERAL DE DRAGAS, PRESAS Y BALIZAMIENTO, M.G"/>
    <x v="0"/>
    <x v="7"/>
    <x v="29"/>
    <s v="2.6 - BIENES MUEBLES, INMUEBLES E INTANGIBLES"/>
    <s v="2.6.1 - MOBILIARIO Y EQUIPO"/>
    <s v="N"/>
    <s v="00 - N/A"/>
    <s v="10 - FONDO GENERAL"/>
    <s v="(en blanco)"/>
    <s v="99 - MULTIPROVINCIAL"/>
    <n v="1045000"/>
    <n v="200160.01"/>
  </r>
  <r>
    <s v="2024"/>
    <x v="0"/>
    <x v="0"/>
    <x v="1"/>
    <x v="7"/>
    <s v="2 - Poder Ejecutivo"/>
    <s v="0203 - MINISTERIO DE DEFENSA"/>
    <s v="0002 - DIRECCION GENERAL DE DRAGAS, PRESAS Y BALIZAMIENTO, M.G"/>
    <x v="0"/>
    <x v="7"/>
    <x v="29"/>
    <s v="2.6 - BIENES MUEBLES, INMUEBLES E INTANGIBLES"/>
    <s v="2.6.2 - MOBILIARIO Y EQUIPO DE AUDIO, AUDIOVISUAL, RECREATIVO Y EDUCACIONAL"/>
    <s v="N"/>
    <s v="00 - N/A"/>
    <s v="10 - FONDO GENERAL"/>
    <s v="(en blanco)"/>
    <s v="99 - MULTIPROVINCIAL"/>
    <n v="60000"/>
    <n v="59094.400000000001"/>
  </r>
  <r>
    <s v="2024"/>
    <x v="0"/>
    <x v="0"/>
    <x v="1"/>
    <x v="7"/>
    <s v="2 - Poder Ejecutivo"/>
    <s v="0203 - MINISTERIO DE DEFENSA"/>
    <s v="0002 - DIRECCION GENERAL DE DRAGAS, PRESAS Y BALIZAMIENTO, M.G"/>
    <x v="0"/>
    <x v="7"/>
    <x v="29"/>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7"/>
    <x v="29"/>
    <s v="2.6 - BIENES MUEBLES, INMUEBLES E INTANGIBLES"/>
    <s v="2.6.5 - MAQUINARIA, OTROS EQUIPOS Y HERRAMIENTAS"/>
    <s v="N"/>
    <s v="00 - N/A"/>
    <s v="10 - FONDO GENERAL"/>
    <s v="(en blanco)"/>
    <s v="99 - MULTIPROVINCIAL"/>
    <n v="510000"/>
    <n v="99990.84"/>
  </r>
  <r>
    <s v="2024"/>
    <x v="0"/>
    <x v="0"/>
    <x v="1"/>
    <x v="7"/>
    <s v="2 - Poder Ejecutivo"/>
    <s v="0203 - MINISTERIO DE DEFENSA"/>
    <s v="0002 - DIRECCION GENERAL DE DRAGAS, PRESAS Y BALIZAMIENTO, M.G"/>
    <x v="0"/>
    <x v="7"/>
    <x v="29"/>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7"/>
    <x v="29"/>
    <s v="2.7 - OBRAS"/>
    <s v="2.7.1 - OBRAS EN EDIFICACIONES"/>
    <s v="N"/>
    <s v="00 - N/A"/>
    <s v="10 - FONDO GENERAL"/>
    <s v="(en blanco)"/>
    <s v="99 - MULTIPROVINCIAL"/>
    <n v="1000"/>
    <n v="0"/>
  </r>
  <r>
    <s v="2024"/>
    <x v="0"/>
    <x v="0"/>
    <x v="1"/>
    <x v="7"/>
    <s v="2 - Poder Ejecutivo"/>
    <s v="0203 - MINISTERIO DE DEFENSA"/>
    <s v="0002 - DIRECCION GENERAL DE ESCUELAS VOCACIONALES"/>
    <x v="2"/>
    <x v="10"/>
    <x v="31"/>
    <s v="2.6 - BIENES MUEBLES, INMUEBLES E INTANGIBLES"/>
    <s v="2.6.1 - MOBILIARIO Y EQUIPO"/>
    <s v="N"/>
    <s v="00 - N/A"/>
    <s v="10 - FONDO GENERAL"/>
    <s v="(en blanco)"/>
    <s v="99 - MULTIPROVINCIAL"/>
    <n v="1700000"/>
    <n v="1711767"/>
  </r>
  <r>
    <s v="2024"/>
    <x v="0"/>
    <x v="0"/>
    <x v="1"/>
    <x v="7"/>
    <s v="2 - Poder Ejecutivo"/>
    <s v="0203 - MINISTERIO DE DEFENSA"/>
    <s v="0002 - DIRECCION GENERAL DE ESCUELAS VOCACIONALES"/>
    <x v="2"/>
    <x v="10"/>
    <x v="31"/>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10 - FONDO GENERAL"/>
    <s v="(en blanco)"/>
    <s v="99 - MULTIPROVINCIAL"/>
    <n v="600000"/>
    <n v="49560"/>
  </r>
  <r>
    <s v="2024"/>
    <x v="0"/>
    <x v="0"/>
    <x v="1"/>
    <x v="7"/>
    <s v="2 - Poder Ejecutivo"/>
    <s v="0203 - MINISTERIO DE DEFENSA"/>
    <s v="0002 - DIRECCION GENERAL DE ESCUELAS VOCACIONALES"/>
    <x v="2"/>
    <x v="10"/>
    <x v="31"/>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2"/>
    <x v="10"/>
    <x v="31"/>
    <s v="2.6 - BIENES MUEBLES, INMUEBLES E INTANGIBLES"/>
    <s v="2.6.5 - MAQUINARIA, OTROS EQUIPOS Y HERRAMIENTAS"/>
    <s v="N"/>
    <s v="00 - N/A"/>
    <s v="10 - FONDO GENERAL"/>
    <s v="(en blanco)"/>
    <s v="99 - MULTIPROVINCIAL"/>
    <n v="2280000"/>
    <n v="611240"/>
  </r>
  <r>
    <s v="2024"/>
    <x v="0"/>
    <x v="0"/>
    <x v="1"/>
    <x v="7"/>
    <s v="2 - Poder Ejecutivo"/>
    <s v="0203 - MINISTERIO DE DEFENSA"/>
    <s v="0002 - DIRECCION GENERAL DE ESCUELAS VOCACIONALES"/>
    <x v="2"/>
    <x v="10"/>
    <x v="31"/>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2"/>
    <x v="10"/>
    <x v="31"/>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2"/>
    <x v="10"/>
    <x v="31"/>
    <s v="2.7 - OBRAS"/>
    <s v="2.7.1 - OBRAS EN EDIFICACIONES"/>
    <s v="N"/>
    <s v="00 - N/A"/>
    <s v="10 - FONDO GENERAL"/>
    <s v="(en blanco)"/>
    <s v="99 - MULTIPROVINCIAL"/>
    <n v="88648537"/>
    <n v="8698456.6500000004"/>
  </r>
  <r>
    <s v="2024"/>
    <x v="0"/>
    <x v="0"/>
    <x v="1"/>
    <x v="7"/>
    <s v="2 - Poder Ejecutivo"/>
    <s v="0203 - MINISTERIO DE DEFENSA"/>
    <s v="0002 - DIRECCION GENERAL DE ESCUELAS VOCACIONALES"/>
    <x v="2"/>
    <x v="4"/>
    <x v="6"/>
    <s v="2.6 - BIENES MUEBLES, INMUEBLES E INTANGIBLES"/>
    <s v="2.6.1 - MOBILIARIO Y EQUIPO"/>
    <s v="N"/>
    <s v="00 - N/A"/>
    <s v="10 - FONDO GENERAL"/>
    <s v="(en blanco)"/>
    <s v="99 - MULTIPROVINCIAL"/>
    <n v="815000"/>
    <n v="457.84"/>
  </r>
  <r>
    <s v="2024"/>
    <x v="0"/>
    <x v="0"/>
    <x v="1"/>
    <x v="7"/>
    <s v="2 - Poder Ejecutivo"/>
    <s v="0203 - MINISTERIO DE DEFENSA"/>
    <s v="0002 - DIRECCION GENERAL DE ESCUELAS VOCACIONALES"/>
    <x v="2"/>
    <x v="4"/>
    <x v="6"/>
    <s v="2.6 - BIENES MUEBLES, INMUEBLES E INTANGIBLES"/>
    <s v="2.6.5 - MAQUINARIA, OTROS EQUIPOS Y HERRAMIENTAS"/>
    <s v="N"/>
    <s v="00 - N/A"/>
    <s v="10 - FONDO GENERAL"/>
    <s v="(en blanco)"/>
    <s v="99 - MULTIPROVINCIAL"/>
    <n v="92633"/>
    <n v="5369"/>
  </r>
  <r>
    <s v="2024"/>
    <x v="0"/>
    <x v="0"/>
    <x v="1"/>
    <x v="7"/>
    <s v="2 - Poder Ejecutivo"/>
    <s v="0203 - MINISTERIO DE DEFENSA"/>
    <s v="0002 - HOSPITAL MILITAR FAD DR RAMON DE LARA"/>
    <x v="2"/>
    <x v="3"/>
    <x v="28"/>
    <s v="2.6 - BIENES MUEBLES, INMUEBLES E INTANGIBLES"/>
    <s v="2.6.1 - MOBILIARIO Y EQUIPO"/>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1 - MOBILIARIO Y EQUIPO"/>
    <s v="N"/>
    <s v="00 - N/A"/>
    <s v="20 - FONDOS CON DESTINO ESPECÍFICO"/>
    <s v="(en blanco)"/>
    <s v="99 - MULTIPROVINCIAL"/>
    <n v="0"/>
    <n v="246336.8"/>
  </r>
  <r>
    <s v="2024"/>
    <x v="0"/>
    <x v="0"/>
    <x v="1"/>
    <x v="7"/>
    <s v="2 - Poder Ejecutivo"/>
    <s v="0203 - MINISTERIO DE DEFENSA"/>
    <s v="0002 - HOSPITAL MILITAR FAD DR RAMON DE LARA"/>
    <x v="2"/>
    <x v="3"/>
    <x v="28"/>
    <s v="2.6 - BIENES MUEBLES, INMUEBLES E INTANGIBLES"/>
    <s v="2.6.3 - EQUIPO E INSTRUMENTAL, CIENTÍFICO Y LABORATORIO"/>
    <s v="N"/>
    <s v="00 - N/A"/>
    <s v="10 - FONDO GENERAL"/>
    <s v="(en blanco)"/>
    <s v="99 - MULTIPROVINCIAL"/>
    <n v="0"/>
    <n v="972554.35"/>
  </r>
  <r>
    <s v="2024"/>
    <x v="0"/>
    <x v="0"/>
    <x v="1"/>
    <x v="7"/>
    <s v="2 - Poder Ejecutivo"/>
    <s v="0203 - MINISTERIO DE DEFENSA"/>
    <s v="0002 - HOSPITAL MILITAR FAD DR RAMON DE LARA"/>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4 - VEHÍCULOS Y EQUIPO DE TRANSPORTE, TRACCIÓN Y ELEVACIÓN"/>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5 - MAQUINARIA, OTROS EQUIPOS Y HERRAMIENTAS"/>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5 - MAQUINARIA, OTROS EQUIPOS Y HERRAMIENTAS"/>
    <s v="N"/>
    <s v="00 - N/A"/>
    <s v="20 - FONDOS CON DESTINO ESPECÍFICO"/>
    <s v="(en blanco)"/>
    <s v="99 - MULTIPROVINCIAL"/>
    <n v="0"/>
    <n v="220931.4"/>
  </r>
  <r>
    <s v="2024"/>
    <x v="0"/>
    <x v="0"/>
    <x v="1"/>
    <x v="7"/>
    <s v="2 - Poder Ejecutivo"/>
    <s v="0203 - MINISTERIO DE DEFENSA"/>
    <s v="0002 - HOSPITAL MILITAR FAD DR RAMON DE LARA"/>
    <x v="2"/>
    <x v="3"/>
    <x v="28"/>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02 - HOSPITAL MILITAR FAD DR RAMON DE LARA"/>
    <x v="2"/>
    <x v="3"/>
    <x v="28"/>
    <s v="2.7 - OBRAS"/>
    <s v="2.7.1 - OBRAS EN EDIFICACIONES"/>
    <s v="N"/>
    <s v="00 - N/A"/>
    <s v="20 - FONDOS CON DESTINO ESPECÍFICO"/>
    <s v="(en blanco)"/>
    <s v="99 - MULTIPROVINCIAL"/>
    <n v="0"/>
    <n v="7729301.1799999997"/>
  </r>
  <r>
    <s v="2024"/>
    <x v="0"/>
    <x v="0"/>
    <x v="1"/>
    <x v="7"/>
    <s v="2 - Poder Ejecutivo"/>
    <s v="0203 - MINISTERIO DE DEFENSA"/>
    <s v="0003 - DIRECCIÓN GENERAL DE COMUNIDADES FRONTERIZAS"/>
    <x v="1"/>
    <x v="12"/>
    <x v="32"/>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1"/>
    <x v="12"/>
    <x v="32"/>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2"/>
    <x v="10"/>
    <x v="24"/>
    <s v="2.6 - BIENES MUEBLES, INMUEBLES E INTANGIBLES"/>
    <s v="2.6.1 - MOBILIARIO Y EQUIPO"/>
    <s v="N"/>
    <s v="00 - N/A"/>
    <s v="10 - FONDO GENERAL"/>
    <s v="(en blanco)"/>
    <s v="32 - SANTO DOMINGO"/>
    <n v="750000"/>
    <n v="578683.80000000005"/>
  </r>
  <r>
    <s v="2024"/>
    <x v="0"/>
    <x v="0"/>
    <x v="1"/>
    <x v="7"/>
    <s v="2 - Poder Ejecutivo"/>
    <s v="0203 - MINISTERIO DE DEFENSA"/>
    <s v="0003 - ESCUELA DE GRADUADOS DE ESTUDIOS MILITARES DEL EJERCITO DE REP. DOM."/>
    <x v="2"/>
    <x v="10"/>
    <x v="24"/>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2"/>
    <x v="10"/>
    <x v="24"/>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2"/>
    <x v="10"/>
    <x v="24"/>
    <s v="2.6 - BIENES MUEBLES, INMUEBLES E INTANGIBLES"/>
    <s v="2.6.5 - MAQUINARIA, OTROS EQUIPOS Y HERRAMIENTAS"/>
    <s v="N"/>
    <s v="00 - N/A"/>
    <s v="10 - FONDO GENERAL"/>
    <s v="(en blanco)"/>
    <s v="32 - SANTO DOMINGO"/>
    <n v="450000"/>
    <n v="296475"/>
  </r>
  <r>
    <s v="2024"/>
    <x v="0"/>
    <x v="0"/>
    <x v="1"/>
    <x v="7"/>
    <s v="2 - Poder Ejecutivo"/>
    <s v="0203 - MINISTERIO DE DEFENSA"/>
    <s v="0003 - FORMACION Y CAPACITACION TECNICO PROFESIONAL (IMESA)"/>
    <x v="2"/>
    <x v="10"/>
    <x v="30"/>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2"/>
    <x v="10"/>
    <x v="30"/>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7"/>
    <x v="29"/>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7"/>
    <x v="29"/>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2"/>
    <x v="3"/>
    <x v="28"/>
    <s v="2.6 - BIENES MUEBLES, INMUEBLES E INTANGIBLES"/>
    <s v="2.6.1 - MOBILIARIO Y EQUIPO"/>
    <s v="N"/>
    <s v="00 - N/A"/>
    <s v="10 - FONDO GENERAL"/>
    <s v="(en blanco)"/>
    <s v="99 - MULTIPROVINCIAL"/>
    <n v="2100000"/>
    <n v="311354.8"/>
  </r>
  <r>
    <s v="2024"/>
    <x v="0"/>
    <x v="0"/>
    <x v="1"/>
    <x v="7"/>
    <s v="2 - Poder Ejecutivo"/>
    <s v="0203 - MINISTERIO DE DEFENSA"/>
    <s v="0005 - HOSPITAL CENTRAL FUERZAS  ARMADAS"/>
    <x v="2"/>
    <x v="3"/>
    <x v="28"/>
    <s v="2.6 - BIENES MUEBLES, INMUEBLES E INTANGIBLES"/>
    <s v="2.6.1 - MOBILIARIO Y EQUIPO"/>
    <s v="N"/>
    <s v="00 - N/A"/>
    <s v="20 - FONDOS CON DESTINO ESPECÍFICO"/>
    <s v="(en blanco)"/>
    <s v="99 - MULTIPROVINCIAL"/>
    <n v="0"/>
    <n v="636241.84000000008"/>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10 - FONDO GENERAL"/>
    <s v="(en blanco)"/>
    <s v="99 - MULTIPROVINCIAL"/>
    <n v="73367"/>
    <n v="53395"/>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20 - FONDOS CON DESTINO ESPECÍFICO"/>
    <s v="(en blanco)"/>
    <s v="99 - MULTIPROVINCIAL"/>
    <n v="0"/>
    <n v="48499.99"/>
  </r>
  <r>
    <s v="2024"/>
    <x v="0"/>
    <x v="0"/>
    <x v="1"/>
    <x v="7"/>
    <s v="2 - Poder Ejecutivo"/>
    <s v="0203 - MINISTERIO DE DEFENSA"/>
    <s v="0005 - HOSPITAL CENTRAL FUERZAS  ARMADAS"/>
    <x v="2"/>
    <x v="3"/>
    <x v="28"/>
    <s v="2.6 - BIENES MUEBLES, INMUEBLES E INTANGIBLES"/>
    <s v="2.6.3 - EQUIPO E INSTRUMENTAL, CIENTÍFICO Y LABORATORIO"/>
    <s v="N"/>
    <s v="00 - N/A"/>
    <s v="10 - FONDO GENERAL"/>
    <s v="(en blanco)"/>
    <s v="99 - MULTIPROVINCIAL"/>
    <n v="6279974"/>
    <n v="42627"/>
  </r>
  <r>
    <s v="2024"/>
    <x v="0"/>
    <x v="0"/>
    <x v="1"/>
    <x v="7"/>
    <s v="2 - Poder Ejecutivo"/>
    <s v="0203 - MINISTERIO DE DEFENSA"/>
    <s v="0005 - HOSPITAL CENTRAL FUERZAS  ARMADAS"/>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5 - MAQUINARIA, OTROS EQUIPOS Y HERRAMIENTAS"/>
    <s v="N"/>
    <s v="00 - N/A"/>
    <s v="10 - FONDO GENERAL"/>
    <s v="(en blanco)"/>
    <s v="99 - MULTIPROVINCIAL"/>
    <n v="1330000"/>
    <n v="309809"/>
  </r>
  <r>
    <s v="2024"/>
    <x v="0"/>
    <x v="0"/>
    <x v="1"/>
    <x v="7"/>
    <s v="2 - Poder Ejecutivo"/>
    <s v="0203 - MINISTERIO DE DEFENSA"/>
    <s v="0005 - HOSPITAL CENTRAL FUERZAS  ARMADAS"/>
    <x v="2"/>
    <x v="3"/>
    <x v="28"/>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7"/>
    <x v="33"/>
    <s v="2.6 - BIENES MUEBLES, INMUEBLES E INTANGIBLES"/>
    <s v="2.6.1 - MOBILIARIO Y EQUIPO"/>
    <s v="N"/>
    <s v="00 - N/A"/>
    <s v="10 - FONDO GENERAL"/>
    <s v="(en blanco)"/>
    <s v="01 - DISTRITO NACIONAL"/>
    <n v="480000"/>
    <n v="37406"/>
  </r>
  <r>
    <s v="2024"/>
    <x v="0"/>
    <x v="0"/>
    <x v="1"/>
    <x v="7"/>
    <s v="2 - Poder Ejecutivo"/>
    <s v="0203 - MINISTERIO DE DEFENSA"/>
    <s v="0006 - INSTITUTO CARTOGRÁFICO MILITAR DE LAS FUERZAS ARMADAS"/>
    <x v="0"/>
    <x v="7"/>
    <x v="33"/>
    <s v="2.6 - BIENES MUEBLES, INMUEBLES E INTANGIBLES"/>
    <s v="2.6.2 - MOBILIARIO Y EQUIPO DE AUDIO, AUDIOVISUAL, RECREATIVO Y EDUCACIONAL"/>
    <s v="N"/>
    <s v="00 - N/A"/>
    <s v="10 - FONDO GENERAL"/>
    <s v="(en blanco)"/>
    <s v="01 - DISTRITO NACIONAL"/>
    <n v="0"/>
    <n v="0"/>
  </r>
  <r>
    <s v="2024"/>
    <x v="0"/>
    <x v="0"/>
    <x v="1"/>
    <x v="7"/>
    <s v="2 - Poder Ejecutivo"/>
    <s v="0203 - MINISTERIO DE DEFENSA"/>
    <s v="0006 - INSTITUTO CARTOGRÁFICO MILITAR DE LAS FUERZAS ARMADAS"/>
    <x v="0"/>
    <x v="7"/>
    <x v="33"/>
    <s v="2.6 - BIENES MUEBLES, INMUEBLES E INTANGIBLES"/>
    <s v="2.6.5 - MAQUINARIA, OTROS EQUIPOS Y HERRAMIENTAS"/>
    <s v="N"/>
    <s v="00 - N/A"/>
    <s v="10 - FONDO GENERAL"/>
    <s v="(en blanco)"/>
    <s v="01 - DISTRITO NACIONAL"/>
    <n v="240000"/>
    <n v="145113.13"/>
  </r>
  <r>
    <s v="2024"/>
    <x v="0"/>
    <x v="0"/>
    <x v="1"/>
    <x v="7"/>
    <s v="2 - Poder Ejecutivo"/>
    <s v="0203 - MINISTERIO DE DEFENSA"/>
    <s v="0007 - ESC DE GRAD.DE COM.Y ESTADO MAYOR CONJ.'GRAL DE DIV. GREGORIO LUPERON'"/>
    <x v="2"/>
    <x v="10"/>
    <x v="24"/>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2"/>
    <x v="10"/>
    <x v="24"/>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2"/>
    <x v="10"/>
    <x v="24"/>
    <s v="2.6 - BIENES MUEBLES, INMUEBLES E INTANGIBLES"/>
    <s v="2.6.5 - MAQUINARIA, OTROS EQUIPOS Y HERRAMIENTAS"/>
    <s v="N"/>
    <s v="00 - N/A"/>
    <s v="10 - FONDO GENERAL"/>
    <s v="(en blanco)"/>
    <s v="99 - MULTIPROVINCIAL"/>
    <n v="125000"/>
    <n v="0"/>
  </r>
  <r>
    <s v="2024"/>
    <x v="0"/>
    <x v="0"/>
    <x v="1"/>
    <x v="7"/>
    <s v="2 - Poder Ejecutivo"/>
    <s v="0203 - MINISTERIO DE DEFENSA"/>
    <s v="0009 - ESCUELA DE GRADUADOS EN DERECHOS HUMANOS Y DERECHO INTERNACIONAL HUMANITARIO"/>
    <x v="2"/>
    <x v="10"/>
    <x v="30"/>
    <s v="2.6 - BIENES MUEBLES, INMUEBLES E INTANGIBLES"/>
    <s v="2.6.1 - MOBILIARIO Y EQUIPO"/>
    <s v="N"/>
    <s v="00 - N/A"/>
    <s v="10 - FONDO GENERAL"/>
    <s v="(en blanco)"/>
    <s v="99 - MULTIPROVINCIAL"/>
    <n v="0"/>
    <n v="0"/>
  </r>
  <r>
    <s v="2024"/>
    <x v="0"/>
    <x v="0"/>
    <x v="1"/>
    <x v="7"/>
    <s v="2 - Poder Ejecutivo"/>
    <s v="0203 - MINISTERIO DE DEFENSA"/>
    <s v="0009 - ESCUELA DE GRADUADOS EN DERECHOS HUMANOS Y DERECHO INTERNACIONAL HUMANITARIO"/>
    <x v="2"/>
    <x v="10"/>
    <x v="30"/>
    <s v="2.6 - BIENES MUEBLES, INMUEBLES E INTANGIBLES"/>
    <s v="2.6.5 - MAQUINARIA, OTROS EQUIPOS Y HERRAMIENTAS"/>
    <s v="N"/>
    <s v="00 - N/A"/>
    <s v="10 - FONDO GENERAL"/>
    <s v="(en blanco)"/>
    <s v="99 - MULTIPROVINCIAL"/>
    <n v="0"/>
    <n v="74004.88"/>
  </r>
  <r>
    <s v="2024"/>
    <x v="0"/>
    <x v="0"/>
    <x v="1"/>
    <x v="7"/>
    <s v="2 - Poder Ejecutivo"/>
    <s v="0203 - MINISTERIO DE DEFENSA"/>
    <s v="0009 - ESCUELA DE GRADUADOS EN DERECHOS HUMANOS Y DERECHO INTERNACIONAL HUMANITARIO"/>
    <x v="2"/>
    <x v="10"/>
    <x v="30"/>
    <s v="2.7 - OBRAS"/>
    <s v="2.7.1 - OBRAS EN EDIFICACIONES"/>
    <s v="N"/>
    <s v="00 - N/A"/>
    <s v="10 - FONDO GENERAL"/>
    <s v="(en blanco)"/>
    <s v="99 - MULTIPROVINCIAL"/>
    <n v="0"/>
    <n v="2969084.12"/>
  </r>
  <r>
    <s v="2024"/>
    <x v="0"/>
    <x v="0"/>
    <x v="1"/>
    <x v="7"/>
    <s v="2 - Poder Ejecutivo"/>
    <s v="0203 - MINISTERIO DE DEFENSA"/>
    <s v="0010 - 'ESCUELA DE GRADUADOS DE ALTOS ESTUDIOS ESTRATÉGICOS' (EGAEE)"/>
    <x v="2"/>
    <x v="10"/>
    <x v="24"/>
    <s v="2.6 - BIENES MUEBLES, INMUEBLES E INTANGIBLES"/>
    <s v="2.6.1 - MOBILIARIO Y EQUIPO"/>
    <s v="N"/>
    <s v="00 - N/A"/>
    <s v="10 - FONDO GENERAL"/>
    <s v="(en blanco)"/>
    <s v="99 - MULTIPROVINCIAL"/>
    <n v="650000"/>
    <n v="420080"/>
  </r>
  <r>
    <s v="2024"/>
    <x v="0"/>
    <x v="0"/>
    <x v="1"/>
    <x v="7"/>
    <s v="2 - Poder Ejecutivo"/>
    <s v="0203 - MINISTERIO DE DEFENSA"/>
    <s v="0010 - 'ESCUELA DE GRADUADOS DE ALTOS ESTUDIOS ESTRATÉGICOS' (EGAEE)"/>
    <x v="2"/>
    <x v="10"/>
    <x v="24"/>
    <s v="2.6 - BIENES MUEBLES, INMUEBLES E INTANGIBLES"/>
    <s v="2.6.2 - MOBILIARIO Y EQUIPO DE AUDIO, AUDIOVISUAL, RECREATIVO Y EDUCACIONAL"/>
    <s v="N"/>
    <s v="00 - N/A"/>
    <s v="10 - FONDO GENERAL"/>
    <s v="(en blanco)"/>
    <s v="99 - MULTIPROVINCIAL"/>
    <n v="110000"/>
    <n v="143960"/>
  </r>
  <r>
    <s v="2024"/>
    <x v="0"/>
    <x v="0"/>
    <x v="1"/>
    <x v="7"/>
    <s v="2 - Poder Ejecutivo"/>
    <s v="0203 - MINISTERIO DE DEFENSA"/>
    <s v="0010 - 'ESCUELA DE GRADUADOS DE ALTOS ESTUDIOS ESTRATÉGICOS' (EGAEE)"/>
    <x v="2"/>
    <x v="10"/>
    <x v="24"/>
    <s v="2.6 - BIENES MUEBLES, INMUEBLES E INTANGIBLES"/>
    <s v="2.6.5 - MAQUINARIA, OTROS EQUIPOS Y HERRAMIENTAS"/>
    <s v="N"/>
    <s v="00 - N/A"/>
    <s v="10 - FONDO GENERAL"/>
    <s v="(en blanco)"/>
    <s v="99 - MULTIPROVINCIAL"/>
    <n v="159999"/>
    <n v="4130"/>
  </r>
  <r>
    <s v="2024"/>
    <x v="0"/>
    <x v="0"/>
    <x v="1"/>
    <x v="7"/>
    <s v="2 - Poder Ejecutivo"/>
    <s v="0203 - MINISTERIO DE DEFENSA"/>
    <s v="0011 - COMISION PERMANENTE PARA LA REFORMA Y MODERNIZACIÓN DE LAS  FF.AA Y P.N."/>
    <x v="0"/>
    <x v="7"/>
    <x v="33"/>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7"/>
    <x v="33"/>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7"/>
    <x v="33"/>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7"/>
    <x v="29"/>
    <s v="2.6 - BIENES MUEBLES, INMUEBLES E INTANGIBLES"/>
    <s v="2.6.1 - MOBILIARIO Y EQUIPO"/>
    <s v="N"/>
    <s v="00 - N/A"/>
    <s v="10 - FONDO GENERAL"/>
    <s v="(en blanco)"/>
    <s v="99 - MULTIPROVINCIAL"/>
    <n v="3225000"/>
    <n v="2877430"/>
  </r>
  <r>
    <s v="2024"/>
    <x v="0"/>
    <x v="0"/>
    <x v="1"/>
    <x v="7"/>
    <s v="2 - Poder Ejecutivo"/>
    <s v="0203 - MINISTERIO DE DEFENSA"/>
    <s v="0012 - CUERPO ESPECIALIZADO DE SEGURIDAD FRONTERIZA TERRESTRE"/>
    <x v="0"/>
    <x v="7"/>
    <x v="29"/>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7"/>
    <x v="29"/>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7"/>
    <x v="29"/>
    <s v="2.6 - BIENES MUEBLES, INMUEBLES E INTANGIBLES"/>
    <s v="2.6.5 - MAQUINARIA, OTROS EQUIPOS Y HERRAMIENTAS"/>
    <s v="N"/>
    <s v="00 - N/A"/>
    <s v="10 - FONDO GENERAL"/>
    <s v="(en blanco)"/>
    <s v="99 - MULTIPROVINCIAL"/>
    <n v="3820000"/>
    <n v="191160"/>
  </r>
  <r>
    <s v="2024"/>
    <x v="0"/>
    <x v="0"/>
    <x v="1"/>
    <x v="7"/>
    <s v="2 - Poder Ejecutivo"/>
    <s v="0203 - MINISTERIO DE DEFENSA"/>
    <s v="0012 - CUERPO ESPECIALIZADO DE SEGURIDAD FRONTERIZA TERRESTRE"/>
    <x v="0"/>
    <x v="7"/>
    <x v="29"/>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7"/>
    <x v="29"/>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7"/>
    <x v="29"/>
    <s v="2.6 - BIENES MUEBLES, INMUEBLES E INTANGIBLES"/>
    <s v="2.6.1 - MOBILIARIO Y EQUIPO"/>
    <s v="N"/>
    <s v="00 - N/A"/>
    <s v="10 - FONDO GENERAL"/>
    <s v="(en blanco)"/>
    <s v="99 - MULTIPROVINCIAL"/>
    <n v="675000"/>
    <n v="48970"/>
  </r>
  <r>
    <s v="2024"/>
    <x v="0"/>
    <x v="0"/>
    <x v="1"/>
    <x v="7"/>
    <s v="2 - Poder Ejecutivo"/>
    <s v="0203 - MINISTERIO DE DEFENSA"/>
    <s v="0014 - DIRECCION GENERAL DE LA RESERVA DE LAS FUERZAS ARMADAS Y POLICIA NACIONAL"/>
    <x v="0"/>
    <x v="7"/>
    <x v="29"/>
    <s v="2.6 - BIENES MUEBLES, INMUEBLES E INTANGIBLES"/>
    <s v="2.6.3 - EQUIPO E INSTRUMENTAL, CIENTÍFICO Y LABORATORIO"/>
    <s v="N"/>
    <s v="00 - N/A"/>
    <s v="10 - FONDO GENERAL"/>
    <s v="(en blanco)"/>
    <s v="99 - MULTIPROVINCIAL"/>
    <n v="80000"/>
    <n v="22125"/>
  </r>
  <r>
    <s v="2024"/>
    <x v="0"/>
    <x v="0"/>
    <x v="1"/>
    <x v="7"/>
    <s v="2 - Poder Ejecutivo"/>
    <s v="0203 - MINISTERIO DE DEFENSA"/>
    <s v="0014 - DIRECCION GENERAL DE LA RESERVA DE LAS FUERZAS ARMADAS Y POLICIA NACIONAL"/>
    <x v="0"/>
    <x v="7"/>
    <x v="29"/>
    <s v="2.6 - BIENES MUEBLES, INMUEBLES E INTANGIBLES"/>
    <s v="2.6.5 - MAQUINARIA, OTROS EQUIPOS Y HERRAMIENTAS"/>
    <s v="N"/>
    <s v="00 - N/A"/>
    <s v="10 - FONDO GENERAL"/>
    <s v="(en blanco)"/>
    <s v="99 - MULTIPROVINCIAL"/>
    <n v="133572"/>
    <n v="63720"/>
  </r>
  <r>
    <s v="2024"/>
    <x v="0"/>
    <x v="0"/>
    <x v="1"/>
    <x v="7"/>
    <s v="2 - Poder Ejecutivo"/>
    <s v="0203 - MINISTERIO DE DEFENSA"/>
    <s v="0015 - CUERPOS ESPECIALIZADOS DE SEGURIDAD PORTUARI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17 - SERVICIO MILITAR VOLUNTARIO"/>
    <x v="0"/>
    <x v="7"/>
    <x v="29"/>
    <s v="2.6 - BIENES MUEBLES, INMUEBLES E INTANGIBLES"/>
    <s v="2.6.1 - MOBILIARIO Y EQUIPO"/>
    <s v="N"/>
    <s v="00 - N/A"/>
    <s v="10 - FONDO GENERAL"/>
    <s v="(en blanco)"/>
    <s v="99 - MULTIPROVINCIAL"/>
    <n v="2473492"/>
    <n v="0"/>
  </r>
  <r>
    <s v="2024"/>
    <x v="0"/>
    <x v="0"/>
    <x v="1"/>
    <x v="7"/>
    <s v="2 - Poder Ejecutivo"/>
    <s v="0203 - MINISTERIO DE DEFENSA"/>
    <s v="0017 - SERVICIO MILITAR VOLUNTARIO"/>
    <x v="0"/>
    <x v="7"/>
    <x v="29"/>
    <s v="2.6 - BIENES MUEBLES, INMUEBLES E INTANGIBLES"/>
    <s v="2.6.5 - MAQUINARIA, OTROS EQUIPOS Y HERRAMIENTAS"/>
    <s v="N"/>
    <s v="00 - N/A"/>
    <s v="10 - FONDO GENERAL"/>
    <s v="(en blanco)"/>
    <s v="99 - MULTIPROVINCIAL"/>
    <n v="0"/>
    <n v="5310"/>
  </r>
  <r>
    <s v="2024"/>
    <x v="0"/>
    <x v="0"/>
    <x v="1"/>
    <x v="7"/>
    <s v="2 - Poder Ejecutivo"/>
    <s v="0203 - MINISTERIO DE DEFENSA"/>
    <s v="0019 - SUPERINTENDENCIA DE VIGILANCIA Y SEGURIDAD PRIVADA"/>
    <x v="0"/>
    <x v="7"/>
    <x v="29"/>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7"/>
    <x v="29"/>
    <s v="2.6 - BIENES MUEBLES, INMUEBLES E INTANGIBLES"/>
    <s v="2.6.5 - MAQUINARIA, OTROS EQUIPOS Y HERRAMIENTAS"/>
    <s v="N"/>
    <s v="00 - N/A"/>
    <s v="10 - FONDO GENERAL"/>
    <s v="(en blanco)"/>
    <s v="99 - MULTIPROVINCIAL"/>
    <n v="0"/>
    <n v="149978"/>
  </r>
  <r>
    <s v="2024"/>
    <x v="0"/>
    <x v="0"/>
    <x v="1"/>
    <x v="7"/>
    <s v="2 - Poder Ejecutivo"/>
    <s v="0203 - MINISTERIO DE DEFENSA"/>
    <s v="0020 - CUERPO ESPECIALIZADO PARA LA SEGURIDAD DEL METRO DE SANTO DOMINGO"/>
    <x v="0"/>
    <x v="7"/>
    <x v="29"/>
    <s v="2.6 - BIENES MUEBLES, INMUEBLES E INTANGIBLES"/>
    <s v="2.6.1 - MOBILIARIO Y EQUIPO"/>
    <s v="N"/>
    <s v="00 - N/A"/>
    <s v="10 - FONDO GENERAL"/>
    <s v="(en blanco)"/>
    <s v="99 - MULTIPROVINCIAL"/>
    <n v="2450000"/>
    <n v="292050"/>
  </r>
  <r>
    <s v="2024"/>
    <x v="0"/>
    <x v="0"/>
    <x v="1"/>
    <x v="7"/>
    <s v="2 - Poder Ejecutivo"/>
    <s v="0203 - MINISTERIO DE DEFENSA"/>
    <s v="0020 - CUERPO ESPECIALIZADO PARA LA SEGURIDAD DEL METRO DE SANTO DOMINGO"/>
    <x v="0"/>
    <x v="7"/>
    <x v="29"/>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7"/>
    <x v="29"/>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7"/>
    <x v="29"/>
    <s v="2.6 - BIENES MUEBLES, INMUEBLES E INTANGIBLES"/>
    <s v="2.6.5 - MAQUINARIA, OTROS EQUIPOS Y HERRAMIENTAS"/>
    <s v="N"/>
    <s v="00 - N/A"/>
    <s v="10 - FONDO GENERAL"/>
    <s v="(en blanco)"/>
    <s v="99 - MULTIPROVINCIAL"/>
    <n v="1700000"/>
    <n v="115484"/>
  </r>
  <r>
    <s v="2024"/>
    <x v="0"/>
    <x v="0"/>
    <x v="1"/>
    <x v="7"/>
    <s v="2 - Poder Ejecutivo"/>
    <s v="0203 - MINISTERIO DE DEFENSA"/>
    <s v="0020 - CUERPO ESPECIALIZADO PARA LA SEGURIDAD DEL METRO DE SANTO DOMINGO"/>
    <x v="0"/>
    <x v="7"/>
    <x v="29"/>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5 - MAQUINARIA, OTROS EQUIPOS Y HERRAMIENTAS"/>
    <s v="N"/>
    <s v="00 - N/A"/>
    <s v="20 - FONDOS CON DESTINO ESPECÍFICO"/>
    <s v="(en blanco)"/>
    <s v="99 - MULTIPROVINCIAL"/>
    <n v="0"/>
    <n v="1167757.5"/>
  </r>
  <r>
    <s v="2024"/>
    <x v="0"/>
    <x v="0"/>
    <x v="1"/>
    <x v="7"/>
    <s v="2 - Poder Ejecutivo"/>
    <s v="0203 - MINISTERIO DE DEFENSA"/>
    <s v="0026 - Cuerpo Especializado de Seguridad Aeroportuaria y de Aviación Civil (CESAC)"/>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8 - BIENES INTANGIBLES"/>
    <s v="N"/>
    <s v="00 - N/A"/>
    <s v="20 - FONDOS CON DESTINO ESPECÍFICO"/>
    <s v="(en blanco)"/>
    <s v="99 - MULTIPROVINCIAL"/>
    <n v="0"/>
    <n v="299000"/>
  </r>
  <r>
    <s v="2024"/>
    <x v="0"/>
    <x v="0"/>
    <x v="1"/>
    <x v="7"/>
    <s v="2 - Poder Ejecutivo"/>
    <s v="0203 - MINISTERIO DE DEFENSA"/>
    <s v="0026 - Cuerpo Especializado de Seguridad Aeroportuaria y de Aviación Civil (CESAC)"/>
    <x v="0"/>
    <x v="7"/>
    <x v="29"/>
    <s v="2.6 - BIENES MUEBLES, INMUEBLES E INTANGIBLES"/>
    <s v="2.6.9 - EDIFICIOS, ESTRUCTURAS, TIERRAS, TERRENOS Y OBJETOS DE VALOR"/>
    <s v="N"/>
    <s v="00 - N/A"/>
    <s v="20 - FONDOS CON DESTINO ESPECÍFICO"/>
    <s v="(en blanco)"/>
    <s v="99 - MULTIPROVINCIAL"/>
    <n v="0"/>
    <n v="25656.09"/>
  </r>
  <r>
    <s v="2024"/>
    <x v="0"/>
    <x v="0"/>
    <x v="1"/>
    <x v="7"/>
    <s v="2 - Poder Ejecutivo"/>
    <s v="0203 - MINISTERIO DE DEFENSA"/>
    <s v="0028 - INSTITUTO SUPERIOR PARA LA DEFENSA ' GENERAL JUAN PABLO DUARTE DIEZ' INSUDE."/>
    <x v="2"/>
    <x v="10"/>
    <x v="24"/>
    <s v="2.6 - BIENES MUEBLES, INMUEBLES E INTANGIBLES"/>
    <s v="2.6.1 - MOBILIARIO Y EQUIPO"/>
    <s v="N"/>
    <s v="00 - N/A"/>
    <s v="10 - FONDO GENERAL"/>
    <s v="(en blanco)"/>
    <s v="99 - MULTIPROVINCIAL"/>
    <n v="543000"/>
    <n v="47200"/>
  </r>
  <r>
    <s v="2024"/>
    <x v="0"/>
    <x v="0"/>
    <x v="1"/>
    <x v="7"/>
    <s v="2 - Poder Ejecutivo"/>
    <s v="0203 - MINISTERIO DE DEFENSA"/>
    <s v="0030 - SERVICIO NACIONAL DE PROTECCION AMBIENTAL"/>
    <x v="3"/>
    <x v="9"/>
    <x v="35"/>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3"/>
    <x v="9"/>
    <x v="35"/>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3"/>
    <x v="9"/>
    <x v="35"/>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3"/>
    <x v="9"/>
    <x v="35"/>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7"/>
    <x v="29"/>
    <s v="2.6 - BIENES MUEBLES, INMUEBLES E INTANGIBLES"/>
    <s v="2.6.1 - MOBILIARIO Y EQUIPO"/>
    <s v="N"/>
    <s v="00 - N/A"/>
    <s v="10 - FONDO GENERAL"/>
    <s v="(en blanco)"/>
    <s v="99 - MULTIPROVINCIAL"/>
    <n v="0"/>
    <n v="66630.490000000005"/>
  </r>
  <r>
    <s v="2024"/>
    <x v="0"/>
    <x v="0"/>
    <x v="1"/>
    <x v="7"/>
    <s v="2 - Poder Ejecutivo"/>
    <s v="0203 - MINISTERIO DE DEFENSA"/>
    <s v="0031 - DIRECCIÓN GENERAL DE LA INDUSTRIA MILITAR DE LAS FUERZAS ARMADAS"/>
    <x v="0"/>
    <x v="7"/>
    <x v="29"/>
    <s v="2.6 - BIENES MUEBLES, INMUEBLES E INTANGIBLES"/>
    <s v="2.6.5 - MAQUINARIA, OTROS EQUIPOS Y HERRAMIENTAS"/>
    <s v="N"/>
    <s v="00 - N/A"/>
    <s v="10 - FONDO GENERAL"/>
    <s v="(en blanco)"/>
    <s v="99 - MULTIPROVINCIAL"/>
    <n v="3500000"/>
    <n v="201780"/>
  </r>
  <r>
    <s v="2024"/>
    <x v="0"/>
    <x v="0"/>
    <x v="1"/>
    <x v="7"/>
    <s v="2 - Poder Ejecutivo"/>
    <s v="0204 - MINISTERIO DE RELACIONES EXTERIORES"/>
    <s v="0001 - MINISTERIO DE RELACIONES EXTERIORES"/>
    <x v="0"/>
    <x v="13"/>
    <x v="36"/>
    <s v="2.6 - BIENES MUEBLES, INMUEBLES E INTANGIBLES"/>
    <s v="2.6.1 - MOBILIARIO Y EQUIPO"/>
    <s v="N"/>
    <s v="00 - N/A"/>
    <s v="10 - FONDO GENERAL"/>
    <s v="(en blanco)"/>
    <s v="01 - DISTRITO NACIONAL"/>
    <n v="25000000"/>
    <n v="2775334.4200000004"/>
  </r>
  <r>
    <s v="2024"/>
    <x v="0"/>
    <x v="0"/>
    <x v="1"/>
    <x v="7"/>
    <s v="2 - Poder Ejecutivo"/>
    <s v="0204 - MINISTERIO DE RELACIONES EXTERIORES"/>
    <s v="0001 - MINISTERIO DE RELACIONES EXTERIORES"/>
    <x v="0"/>
    <x v="13"/>
    <x v="36"/>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3"/>
    <x v="36"/>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3"/>
    <x v="36"/>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3"/>
    <x v="36"/>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3"/>
    <x v="36"/>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3"/>
    <x v="36"/>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3"/>
    <x v="36"/>
    <s v="2.6 - BIENES MUEBLES, INMUEBLES E INTANGIBLES"/>
    <s v="2.6.1 - MOBILIARIO Y EQUIPO"/>
    <s v="N"/>
    <s v="00 - N/A"/>
    <s v="20 - FONDOS CON DESTINO ESPECÍFICO"/>
    <s v="(en blanco)"/>
    <s v="99 - MULTIPROVINCIAL"/>
    <n v="35200000"/>
    <n v="120739.96"/>
  </r>
  <r>
    <s v="2024"/>
    <x v="0"/>
    <x v="0"/>
    <x v="1"/>
    <x v="7"/>
    <s v="2 - Poder Ejecutivo"/>
    <s v="0204 - MINISTERIO DE RELACIONES EXTERIORES"/>
    <s v="0002 - DIRECCION GENERAL DE PASAPORTES"/>
    <x v="0"/>
    <x v="13"/>
    <x v="36"/>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3"/>
    <x v="36"/>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3"/>
    <x v="36"/>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3"/>
    <x v="36"/>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3"/>
    <x v="36"/>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3"/>
    <x v="36"/>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3"/>
    <x v="36"/>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3"/>
    <x v="36"/>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2"/>
    <x v="10"/>
    <x v="24"/>
    <s v="2.6 - BIENES MUEBLES, INMUEBLES E INTANGIBLES"/>
    <s v="2.6.1 - MOBILIARIO Y EQUIPO"/>
    <s v="N"/>
    <s v="00 - N/A"/>
    <s v="10 - FONDO GENERAL"/>
    <s v="(en blanco)"/>
    <s v="01 - DISTRITO NACIONAL"/>
    <n v="4050000"/>
    <n v="40892.9"/>
  </r>
  <r>
    <s v="2024"/>
    <x v="0"/>
    <x v="0"/>
    <x v="1"/>
    <x v="7"/>
    <s v="2 - Poder Ejecutivo"/>
    <s v="0204 - MINISTERIO DE RELACIONES EXTERIORES"/>
    <s v="0003 - INSTITUTO DE EDUCACION SUPERIOR"/>
    <x v="2"/>
    <x v="10"/>
    <x v="24"/>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2"/>
    <x v="10"/>
    <x v="24"/>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2"/>
    <x v="10"/>
    <x v="24"/>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2"/>
    <x v="10"/>
    <x v="24"/>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2"/>
    <x v="10"/>
    <x v="24"/>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2"/>
    <x v="10"/>
    <x v="24"/>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2"/>
    <x v="10"/>
    <x v="24"/>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3"/>
    <x v="36"/>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3"/>
    <x v="36"/>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3"/>
    <x v="36"/>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4414745.59"/>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1474965.99"/>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1180252.6100000001"/>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389598.12"/>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782610.22"/>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N"/>
    <s v="00 - N/A"/>
    <s v="20 - FONDOS CON DESTINO ESPECÍFICO"/>
    <s v="(en blanco)"/>
    <s v="99 - MULTIPROVINCIAL"/>
    <n v="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0"/>
  </r>
  <r>
    <s v="2024"/>
    <x v="0"/>
    <x v="0"/>
    <x v="1"/>
    <x v="7"/>
    <s v="2 - Poder Ejecutivo"/>
    <s v="0205 - MINISTERIO DE HACIENDA"/>
    <s v="0003 - ADMINISTRACION GENERAL DE BIENES NACIONALES"/>
    <x v="0"/>
    <x v="0"/>
    <x v="2"/>
    <s v="2.7 - OBRAS"/>
    <s v="2.7.1 - OBRAS EN EDIFICACIONES"/>
    <s v="N"/>
    <s v="00 - N/A"/>
    <s v="20 - FONDOS CON DESTINO ESPECÍFICO"/>
    <s v="(en blanco)"/>
    <s v="99 - MULTIPROVINCIAL"/>
    <n v="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468331.25"/>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2"/>
    <x v="10"/>
    <x v="39"/>
    <s v="2.6 - BIENES MUEBLES, INMUEBLES E INTANGIBLES"/>
    <s v="2.6.2 - MOBILIARIO Y EQUIPO DE AUDIO, AUDIOVISUAL, RECREATIVO Y EDUCACIONAL"/>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2"/>
    <x v="10"/>
    <x v="39"/>
    <s v="2.7 - OBRAS"/>
    <s v="2.7.1 - OBRAS EN EDIFICACIONES"/>
    <s v="N"/>
    <s v="00 - N/A"/>
    <s v="70 - DONACION EXTERNA"/>
    <s v="(en blanco)"/>
    <s v="99 - MULTIPROVINCIAL"/>
    <n v="0"/>
    <n v="2223952.96"/>
  </r>
  <r>
    <s v="2024"/>
    <x v="0"/>
    <x v="0"/>
    <x v="1"/>
    <x v="7"/>
    <s v="2 - Poder Ejecutivo"/>
    <s v="0205 - MINISTERIO DE HACIENDA"/>
    <s v="0006 - CENTRO DE CAPACITACIÓN EN POLITICA Y GESTION FISCAL"/>
    <x v="2"/>
    <x v="10"/>
    <x v="40"/>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2"/>
    <x v="10"/>
    <x v="40"/>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9495"/>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7500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59668.54"/>
  </r>
  <r>
    <s v="2024"/>
    <x v="0"/>
    <x v="0"/>
    <x v="1"/>
    <x v="7"/>
    <s v="2 - Poder Ejecutivo"/>
    <s v="0205 - MINISTERIO DE HACIENDA"/>
    <s v="0009 - DIRECCIÓN GENERAL DE CONTABILIDAD GUBERNAMENTAL"/>
    <x v="0"/>
    <x v="0"/>
    <x v="2"/>
    <s v="2.6 - BIENES MUEBLES, INMUEBLES E INTANGIBLES"/>
    <s v="2.6.1 - MOBILIARIO Y EQUIPO"/>
    <s v="N"/>
    <s v="00 - N/A"/>
    <s v="70 - DONACION EXTERNA"/>
    <s v="(en blanco)"/>
    <s v="99 - MULTIPROVINCIAL"/>
    <n v="0"/>
    <n v="2749141.1"/>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5174.3"/>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779689.01"/>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3"/>
    <x v="6"/>
    <x v="13"/>
    <s v="2.6 - BIENES MUEBLES, INMUEBLES E INTANGIBLES"/>
    <s v="2.6.1 - MOBILIARIO Y EQUIPO"/>
    <s v="N"/>
    <s v="00 - N/A"/>
    <s v="10 - FONDO GENERAL"/>
    <s v="(en blanco)"/>
    <s v="99 - MULTIPROVINCIAL"/>
    <n v="0"/>
    <n v="0"/>
  </r>
  <r>
    <s v="2024"/>
    <x v="0"/>
    <x v="0"/>
    <x v="1"/>
    <x v="7"/>
    <s v="2 - Poder Ejecutivo"/>
    <s v="0206 - MINISTERIO DE EDUCACIÓN"/>
    <s v="0001 - MINISTERIO DE EDUCACION"/>
    <x v="3"/>
    <x v="6"/>
    <x v="13"/>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2"/>
    <x v="10"/>
    <x v="41"/>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2"/>
    <x v="10"/>
    <x v="41"/>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2"/>
    <x v="10"/>
    <x v="41"/>
    <s v="2.6 - BIENES MUEBLES, INMUEBLES E INTANGIBLES"/>
    <s v="2.6.2 - MOBILIARIO Y EQUIPO DE AUDIO, AUDIOVISUAL, RECREATIVO Y EDUCACIONAL"/>
    <s v="N"/>
    <s v="00 - N/A"/>
    <s v="10 - FONDO GENERAL"/>
    <s v="(en blanco)"/>
    <s v="99 - MULTIPROVINCIAL"/>
    <n v="123500000"/>
    <n v="15415899.140000001"/>
  </r>
  <r>
    <s v="2024"/>
    <x v="0"/>
    <x v="0"/>
    <x v="1"/>
    <x v="7"/>
    <s v="2 - Poder Ejecutivo"/>
    <s v="0206 - MINISTERIO DE EDUCACIÓN"/>
    <s v="0001 - MINISTERIO DE EDUCACION"/>
    <x v="2"/>
    <x v="10"/>
    <x v="41"/>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2"/>
    <x v="10"/>
    <x v="41"/>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2"/>
    <x v="10"/>
    <x v="41"/>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2"/>
    <x v="10"/>
    <x v="41"/>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2"/>
    <x v="10"/>
    <x v="41"/>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2"/>
    <x v="10"/>
    <x v="41"/>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2"/>
    <x v="10"/>
    <x v="41"/>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2"/>
    <x v="10"/>
    <x v="41"/>
    <s v="2.7 - OBRAS"/>
    <s v="2.7.1 - OBRAS EN EDIFICACIONES"/>
    <s v="S"/>
    <s v="01 - AMPLIACIÓN DEL PLANTEL EDUCATIVO PARA INICIAL JUAN ARTURO LOCKWARD STAMERS, MUNICIPIO VILLA MONTELLANO, PROVINCIA PUERTO PLATA."/>
    <s v="10 - FONDO GENERAL"/>
    <n v="15883"/>
    <s v="18 - PUERTO PLATA"/>
    <n v="6779437"/>
    <n v="1593656.63"/>
  </r>
  <r>
    <s v="2024"/>
    <x v="0"/>
    <x v="0"/>
    <x v="1"/>
    <x v="7"/>
    <s v="2 - Poder Ejecutivo"/>
    <s v="0206 - MINISTERIO DE EDUCACIÓN"/>
    <s v="0001 - MINISTERIO DE EDUCACION"/>
    <x v="2"/>
    <x v="10"/>
    <x v="41"/>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2"/>
    <x v="10"/>
    <x v="41"/>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2"/>
    <x v="10"/>
    <x v="41"/>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2"/>
    <x v="10"/>
    <x v="41"/>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2"/>
    <x v="10"/>
    <x v="41"/>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2"/>
    <x v="10"/>
    <x v="41"/>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2"/>
    <x v="10"/>
    <x v="41"/>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2"/>
    <x v="10"/>
    <x v="41"/>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2"/>
    <x v="10"/>
    <x v="41"/>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2"/>
    <x v="10"/>
    <x v="41"/>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2"/>
    <x v="10"/>
    <x v="41"/>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2"/>
    <x v="10"/>
    <x v="41"/>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2"/>
    <x v="10"/>
    <x v="41"/>
    <s v="2.7 - OBRAS"/>
    <s v="2.7.1 - OBRAS EN EDIFICACIONES"/>
    <s v="S"/>
    <s v="02 - AMPLIACIÓN DEL PLANTEL EDUCATIVO PARA INICIAL PROF. MANUEL GÓMEZ POLANCO, MUNICIPIO SOSÚA, PROVINCIA PUERTO PLATA."/>
    <s v="10 - FONDO GENERAL"/>
    <n v="15884"/>
    <s v="18 - PUERTO PLATA"/>
    <n v="11289410"/>
    <n v="2464313.7999999998"/>
  </r>
  <r>
    <s v="2024"/>
    <x v="0"/>
    <x v="0"/>
    <x v="1"/>
    <x v="7"/>
    <s v="2 - Poder Ejecutivo"/>
    <s v="0206 - MINISTERIO DE EDUCACIÓN"/>
    <s v="0001 - MINISTERIO DE EDUCACION"/>
    <x v="2"/>
    <x v="10"/>
    <x v="41"/>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2"/>
    <x v="10"/>
    <x v="41"/>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2"/>
    <x v="10"/>
    <x v="41"/>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2"/>
    <x v="10"/>
    <x v="41"/>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2"/>
    <x v="10"/>
    <x v="41"/>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2"/>
    <x v="10"/>
    <x v="41"/>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2"/>
    <x v="10"/>
    <x v="41"/>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2"/>
    <x v="10"/>
    <x v="41"/>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2"/>
    <x v="10"/>
    <x v="41"/>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2"/>
    <x v="10"/>
    <x v="41"/>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2"/>
    <x v="10"/>
    <x v="41"/>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2"/>
    <x v="10"/>
    <x v="41"/>
    <s v="2.7 - OBRAS"/>
    <s v="2.7.1 - OBRAS EN EDIFICACIONES"/>
    <s v="S"/>
    <s v="03 - AMPLIACIÓN DEL PLANTEL EDUCATIVO PARA INICIAL PROF. JEREMÍAS KERRY GREEN, MUNICIPIO SOSÚA, PROVINCIA PUERTO PLATA."/>
    <s v="10 - FONDO GENERAL"/>
    <n v="15885"/>
    <s v="18 - PUERTO PLATA"/>
    <n v="4802120"/>
    <n v="1095516.8799999999"/>
  </r>
  <r>
    <s v="2024"/>
    <x v="0"/>
    <x v="0"/>
    <x v="1"/>
    <x v="7"/>
    <s v="2 - Poder Ejecutivo"/>
    <s v="0206 - MINISTERIO DE EDUCACIÓN"/>
    <s v="0001 - MINISTERIO DE EDUCACION"/>
    <x v="2"/>
    <x v="10"/>
    <x v="41"/>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2"/>
    <x v="10"/>
    <x v="41"/>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2"/>
    <x v="10"/>
    <x v="41"/>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2"/>
    <x v="10"/>
    <x v="41"/>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2"/>
    <x v="10"/>
    <x v="41"/>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2"/>
    <x v="10"/>
    <x v="41"/>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2"/>
    <x v="10"/>
    <x v="41"/>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2"/>
    <x v="10"/>
    <x v="41"/>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2"/>
    <x v="10"/>
    <x v="41"/>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2"/>
    <x v="10"/>
    <x v="41"/>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2"/>
    <x v="10"/>
    <x v="41"/>
    <s v="2.7 - OBRAS"/>
    <s v="2.7.1 - OBRAS EN EDIFICACIONES"/>
    <s v="S"/>
    <s v="04 - AMPLIACIÓN DEL PLANTEL EDUCATIVO PARA INICIAL PROF. JUANA CARABALLO POLANCO, MUNICIPIO PUERTO PLATA, PROVINCIA PUERTO PLATA."/>
    <s v="10 - FONDO GENERAL"/>
    <n v="15886"/>
    <s v="18 - PUERTO PLATA"/>
    <n v="11289410"/>
    <n v="2464313.9"/>
  </r>
  <r>
    <s v="2024"/>
    <x v="0"/>
    <x v="0"/>
    <x v="1"/>
    <x v="7"/>
    <s v="2 - Poder Ejecutivo"/>
    <s v="0206 - MINISTERIO DE EDUCACIÓN"/>
    <s v="0001 - MINISTERIO DE EDUCACION"/>
    <x v="2"/>
    <x v="10"/>
    <x v="41"/>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2"/>
    <x v="10"/>
    <x v="41"/>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2"/>
    <x v="10"/>
    <x v="41"/>
    <s v="2.7 - OBRAS"/>
    <s v="2.7.1 - OBRAS EN EDIFICACIONES"/>
    <s v="S"/>
    <s v="04 - CONSTRUCCIÓN DE 14 ESTANCIAS INFANTILES DE LA PROVINCIA DISTRITO NACIONAL"/>
    <s v="10 - FONDO GENERAL"/>
    <n v="13046"/>
    <s v="01 - DISTRITO NACIONAL"/>
    <n v="26575728"/>
    <n v="4932212.26"/>
  </r>
  <r>
    <s v="2024"/>
    <x v="0"/>
    <x v="0"/>
    <x v="1"/>
    <x v="7"/>
    <s v="2 - Poder Ejecutivo"/>
    <s v="0206 - MINISTERIO DE EDUCACIÓN"/>
    <s v="0001 - MINISTERIO DE EDUCACION"/>
    <x v="2"/>
    <x v="10"/>
    <x v="41"/>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2"/>
    <x v="10"/>
    <x v="41"/>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2"/>
    <x v="10"/>
    <x v="41"/>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2"/>
    <x v="10"/>
    <x v="41"/>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2"/>
    <x v="10"/>
    <x v="41"/>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2"/>
    <x v="10"/>
    <x v="41"/>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2"/>
    <x v="10"/>
    <x v="41"/>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2"/>
    <x v="10"/>
    <x v="41"/>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2"/>
    <x v="10"/>
    <x v="41"/>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2"/>
    <x v="10"/>
    <x v="41"/>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2"/>
    <x v="10"/>
    <x v="41"/>
    <s v="2.7 - OBRAS"/>
    <s v="2.7.1 - OBRAS EN EDIFICACIONES"/>
    <s v="S"/>
    <s v="05 - AMPLIACIÓN DEL PLANTEL EDUCATIVO PARA INICIAL VIRGINIA ELENA ORTEA, MUNICIPIO PUERTO PLATA, PROVINCIA PUERTO PLATA."/>
    <s v="10 - FONDO GENERAL"/>
    <n v="15887"/>
    <s v="18 - PUERTO PLATA"/>
    <n v="11289410"/>
    <n v="2510239.4300000002"/>
  </r>
  <r>
    <s v="2024"/>
    <x v="0"/>
    <x v="0"/>
    <x v="1"/>
    <x v="7"/>
    <s v="2 - Poder Ejecutivo"/>
    <s v="0206 - MINISTERIO DE EDUCACIÓN"/>
    <s v="0001 - MINISTERIO DE EDUCACION"/>
    <x v="2"/>
    <x v="10"/>
    <x v="41"/>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2"/>
    <x v="10"/>
    <x v="41"/>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2"/>
    <x v="10"/>
    <x v="41"/>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2"/>
    <x v="10"/>
    <x v="41"/>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2"/>
    <x v="10"/>
    <x v="41"/>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2"/>
    <x v="10"/>
    <x v="41"/>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2"/>
    <x v="10"/>
    <x v="41"/>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2"/>
    <x v="10"/>
    <x v="41"/>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2"/>
    <x v="10"/>
    <x v="41"/>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2"/>
    <x v="10"/>
    <x v="41"/>
    <s v="2.7 - OBRAS"/>
    <s v="2.7.1 - OBRAS EN EDIFICACIONES"/>
    <s v="S"/>
    <s v="06 - AMPLIACIÓN DEL PLANTEL EDUCATIVO PARA INICIAL PROF. JUAN EMILIO BOSCH GAVIÑO, MUNICIPIO PUERTO PLATA, PROVINCIA PUERTO PLATA."/>
    <s v="10 - FONDO GENERAL"/>
    <n v="15888"/>
    <s v="18 - PUERTO PLATA"/>
    <n v="11289410"/>
    <n v="2510239.4300000002"/>
  </r>
  <r>
    <s v="2024"/>
    <x v="0"/>
    <x v="0"/>
    <x v="1"/>
    <x v="7"/>
    <s v="2 - Poder Ejecutivo"/>
    <s v="0206 - MINISTERIO DE EDUCACIÓN"/>
    <s v="0001 - MINISTERIO DE EDUCACION"/>
    <x v="2"/>
    <x v="10"/>
    <x v="41"/>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2"/>
    <x v="10"/>
    <x v="41"/>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2"/>
    <x v="10"/>
    <x v="41"/>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2"/>
    <x v="10"/>
    <x v="41"/>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2"/>
    <x v="10"/>
    <x v="41"/>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2"/>
    <x v="10"/>
    <x v="41"/>
    <s v="2.7 - OBRAS"/>
    <s v="2.7.1 - OBRAS EN EDIFICACIONES"/>
    <s v="S"/>
    <s v="07 - AMPLIACIÓN DEL PLANTEL EDUCATIVO PARA INICIAL GEORGE ARZENO BRUGAL FE Y ALEGRÍA, MUNICIPIO PUERTO PLATA, PROVINCIA PUERTO PLATA."/>
    <s v="10 - FONDO GENERAL"/>
    <n v="15889"/>
    <s v="18 - PUERTO PLATA"/>
    <n v="11289410"/>
    <n v="2510239.4300000002"/>
  </r>
  <r>
    <s v="2024"/>
    <x v="0"/>
    <x v="0"/>
    <x v="1"/>
    <x v="7"/>
    <s v="2 - Poder Ejecutivo"/>
    <s v="0206 - MINISTERIO DE EDUCACIÓN"/>
    <s v="0001 - MINISTERIO DE EDUCACION"/>
    <x v="2"/>
    <x v="10"/>
    <x v="41"/>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2"/>
    <x v="10"/>
    <x v="41"/>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2"/>
    <x v="10"/>
    <x v="41"/>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2"/>
    <x v="10"/>
    <x v="41"/>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2"/>
    <x v="10"/>
    <x v="41"/>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2"/>
    <x v="10"/>
    <x v="41"/>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2"/>
    <x v="10"/>
    <x v="41"/>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2"/>
    <x v="10"/>
    <x v="41"/>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2"/>
    <x v="10"/>
    <x v="41"/>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2"/>
    <x v="10"/>
    <x v="41"/>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2"/>
    <x v="10"/>
    <x v="41"/>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2"/>
    <x v="10"/>
    <x v="41"/>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2"/>
    <x v="10"/>
    <x v="41"/>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2"/>
    <x v="10"/>
    <x v="41"/>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2"/>
    <x v="10"/>
    <x v="41"/>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2"/>
    <x v="10"/>
    <x v="41"/>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2"/>
    <x v="10"/>
    <x v="41"/>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2"/>
    <x v="10"/>
    <x v="41"/>
    <s v="2.7 - OBRAS"/>
    <s v="2.7.1 - OBRAS EN EDIFICACIONES"/>
    <s v="S"/>
    <s v="08 - AMPLIACIÓN DEL PLANTEL EDUCATIVO PARA INICIAL SILVANO REYNOSO, MUNICIPIO VILLA ISABELA, PROVINCIA PUERTO PLATA."/>
    <s v="10 - FONDO GENERAL"/>
    <n v="15890"/>
    <s v="18 - PUERTO PLATA"/>
    <n v="6779437"/>
    <n v="1615006.54"/>
  </r>
  <r>
    <s v="2024"/>
    <x v="0"/>
    <x v="0"/>
    <x v="1"/>
    <x v="7"/>
    <s v="2 - Poder Ejecutivo"/>
    <s v="0206 - MINISTERIO DE EDUCACIÓN"/>
    <s v="0001 - MINISTERIO DE EDUCACION"/>
    <x v="2"/>
    <x v="10"/>
    <x v="41"/>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2"/>
    <x v="10"/>
    <x v="41"/>
    <s v="2.7 - OBRAS"/>
    <s v="2.7.1 - OBRAS EN EDIFICACIONES"/>
    <s v="S"/>
    <s v="09 - AMPLIACIÓN DEL PLANTEL EDUCATIVO PARA INICIAL DR. JOSÉ FRANCISCO PEÑA GÓMEZ, MUNICIPIO PUERTO PLATA, PROVINCIA PUERTO PLATA."/>
    <s v="10 - FONDO GENERAL"/>
    <n v="15891"/>
    <s v="18 - PUERTO PLATA"/>
    <n v="21904546"/>
    <n v="4928521.3499999996"/>
  </r>
  <r>
    <s v="2024"/>
    <x v="0"/>
    <x v="0"/>
    <x v="1"/>
    <x v="7"/>
    <s v="2 - Poder Ejecutivo"/>
    <s v="0206 - MINISTERIO DE EDUCACIÓN"/>
    <s v="0001 - MINISTERIO DE EDUCACION"/>
    <x v="2"/>
    <x v="10"/>
    <x v="41"/>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2"/>
    <x v="10"/>
    <x v="41"/>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2"/>
    <x v="10"/>
    <x v="41"/>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2"/>
    <x v="10"/>
    <x v="41"/>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2"/>
    <x v="10"/>
    <x v="41"/>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2"/>
    <x v="10"/>
    <x v="41"/>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2"/>
    <x v="10"/>
    <x v="41"/>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2"/>
    <x v="10"/>
    <x v="41"/>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2"/>
    <x v="10"/>
    <x v="41"/>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2"/>
    <x v="10"/>
    <x v="41"/>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2"/>
    <x v="10"/>
    <x v="41"/>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2"/>
    <x v="10"/>
    <x v="41"/>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2"/>
    <x v="10"/>
    <x v="41"/>
    <s v="2.7 - OBRAS"/>
    <s v="2.7.1 - OBRAS EN EDIFICACIONES"/>
    <s v="S"/>
    <s v="10 - AMPLIACIÓN DEL PLANTEL EDUCATIVO PARA INICIAL DELIA GÓMEZ, MUNICIPIO IMBERT, PROVINCIA PUERTO PLATA."/>
    <s v="10 - FONDO GENERAL"/>
    <n v="15892"/>
    <s v="18 - PUERTO PLATA"/>
    <n v="11289410"/>
    <n v="2540116.08"/>
  </r>
  <r>
    <s v="2024"/>
    <x v="0"/>
    <x v="0"/>
    <x v="1"/>
    <x v="7"/>
    <s v="2 - Poder Ejecutivo"/>
    <s v="0206 - MINISTERIO DE EDUCACIÓN"/>
    <s v="0001 - MINISTERIO DE EDUCACION"/>
    <x v="2"/>
    <x v="10"/>
    <x v="41"/>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2"/>
    <x v="10"/>
    <x v="41"/>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2"/>
    <x v="10"/>
    <x v="41"/>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2"/>
    <x v="10"/>
    <x v="41"/>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2"/>
    <x v="10"/>
    <x v="41"/>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2"/>
    <x v="10"/>
    <x v="41"/>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2"/>
    <x v="10"/>
    <x v="41"/>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2"/>
    <x v="10"/>
    <x v="41"/>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2"/>
    <x v="10"/>
    <x v="41"/>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2"/>
    <x v="10"/>
    <x v="41"/>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2"/>
    <x v="10"/>
    <x v="41"/>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2"/>
    <x v="10"/>
    <x v="41"/>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2"/>
    <x v="10"/>
    <x v="41"/>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2"/>
    <x v="10"/>
    <x v="41"/>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2"/>
    <x v="10"/>
    <x v="41"/>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2"/>
    <x v="10"/>
    <x v="41"/>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2"/>
    <x v="10"/>
    <x v="41"/>
    <s v="2.7 - OBRAS"/>
    <s v="2.7.1 - OBRAS EN EDIFICACIONES"/>
    <s v="S"/>
    <s v="11 - AMPLIACIÓN DEL PLANTEL EDUCATIVO PARA INICIAL PEDRO NOLASCO PEÑA, MUNICIPIO LUPERÓN, PROVINCIA PUERTO PLATA."/>
    <s v="10 - FONDO GENERAL"/>
    <n v="15893"/>
    <s v="18 - PUERTO PLATA"/>
    <n v="6779437"/>
    <n v="1525370.52"/>
  </r>
  <r>
    <s v="2024"/>
    <x v="0"/>
    <x v="0"/>
    <x v="1"/>
    <x v="7"/>
    <s v="2 - Poder Ejecutivo"/>
    <s v="0206 - MINISTERIO DE EDUCACIÓN"/>
    <s v="0001 - MINISTERIO DE EDUCACION"/>
    <x v="2"/>
    <x v="10"/>
    <x v="41"/>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2"/>
    <x v="10"/>
    <x v="41"/>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2"/>
    <x v="10"/>
    <x v="41"/>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2"/>
    <x v="10"/>
    <x v="41"/>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2"/>
    <x v="10"/>
    <x v="41"/>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2"/>
    <x v="10"/>
    <x v="41"/>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2"/>
    <x v="10"/>
    <x v="41"/>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2"/>
    <x v="10"/>
    <x v="41"/>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2"/>
    <x v="10"/>
    <x v="41"/>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2"/>
    <x v="10"/>
    <x v="41"/>
    <s v="2.7 - OBRAS"/>
    <s v="2.7.1 - OBRAS EN EDIFICACIONES"/>
    <s v="S"/>
    <s v="12 - AMPLIACIÓN DEL PLANTEL EDUCATIVO PARA INICIAL NICOLÁS MAÑÓN, MUNICIPIO AZUA, PROVINCIA AZUA."/>
    <s v="10 - FONDO GENERAL"/>
    <n v="15171"/>
    <s v="02 - AZUA"/>
    <n v="6558125"/>
    <n v="1639531.35"/>
  </r>
  <r>
    <s v="2024"/>
    <x v="0"/>
    <x v="0"/>
    <x v="1"/>
    <x v="7"/>
    <s v="2 - Poder Ejecutivo"/>
    <s v="0206 - MINISTERIO DE EDUCACIÓN"/>
    <s v="0001 - MINISTERIO DE EDUCACION"/>
    <x v="2"/>
    <x v="10"/>
    <x v="41"/>
    <s v="2.7 - OBRAS"/>
    <s v="2.7.1 - OBRAS EN EDIFICACIONES"/>
    <s v="S"/>
    <s v="12 - AMPLIACIÓN DEL PLANTEL EDUCATIVO PARA INICIAL PEDRO ALEJANDRINO PINA, MUNICIPIO GUANANICO, PROVINCIA PUERTO PLATA."/>
    <s v="10 - FONDO GENERAL"/>
    <n v="15894"/>
    <s v="18 - PUERTO PLATA"/>
    <n v="11289410"/>
    <n v="2508823.46"/>
  </r>
  <r>
    <s v="2024"/>
    <x v="0"/>
    <x v="0"/>
    <x v="1"/>
    <x v="7"/>
    <s v="2 - Poder Ejecutivo"/>
    <s v="0206 - MINISTERIO DE EDUCACIÓN"/>
    <s v="0001 - MINISTERIO DE EDUCACION"/>
    <x v="2"/>
    <x v="10"/>
    <x v="41"/>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2"/>
    <x v="10"/>
    <x v="41"/>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2"/>
    <x v="10"/>
    <x v="41"/>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2"/>
    <x v="10"/>
    <x v="41"/>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2"/>
    <x v="10"/>
    <x v="41"/>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2"/>
    <x v="10"/>
    <x v="41"/>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2"/>
    <x v="10"/>
    <x v="41"/>
    <s v="2.7 - OBRAS"/>
    <s v="2.7.1 - OBRAS EN EDIFICACIONES"/>
    <s v="S"/>
    <s v="13 - AMPLIACIÓN DEL PLANTEL EDUCATIVO PARA INICIAL JUAN BENTZ, MUNICIPIO LUPERÓN, PROVINCIA PUERTO PLATA."/>
    <s v="10 - FONDO GENERAL"/>
    <n v="15895"/>
    <s v="18 - PUERTO PLATA"/>
    <n v="11289410"/>
    <n v="2508823.46"/>
  </r>
  <r>
    <s v="2024"/>
    <x v="0"/>
    <x v="0"/>
    <x v="1"/>
    <x v="7"/>
    <s v="2 - Poder Ejecutivo"/>
    <s v="0206 - MINISTERIO DE EDUCACIÓN"/>
    <s v="0001 - MINISTERIO DE EDUCACION"/>
    <x v="2"/>
    <x v="10"/>
    <x v="41"/>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2"/>
    <x v="10"/>
    <x v="41"/>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2"/>
    <x v="10"/>
    <x v="41"/>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2"/>
    <x v="10"/>
    <x v="41"/>
    <s v="2.7 - OBRAS"/>
    <s v="2.7.1 - OBRAS EN EDIFICACIONES"/>
    <s v="S"/>
    <s v="13 - AMPLIACIÓN DEL PLANTEL EDUCATIVO PARA INICIAL MERCEDES ADRIANA DE LA PAZ, MUNICIPIO LAS YAYAS DE VIAJAMA, PROVINCIA AZUA."/>
    <s v="10 - FONDO GENERAL"/>
    <n v="15172"/>
    <s v="02 - AZUA"/>
    <n v="4595200"/>
    <n v="1148799.99"/>
  </r>
  <r>
    <s v="2024"/>
    <x v="0"/>
    <x v="0"/>
    <x v="1"/>
    <x v="7"/>
    <s v="2 - Poder Ejecutivo"/>
    <s v="0206 - MINISTERIO DE EDUCACIÓN"/>
    <s v="0001 - MINISTERIO DE EDUCACION"/>
    <x v="2"/>
    <x v="10"/>
    <x v="41"/>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2"/>
    <x v="10"/>
    <x v="41"/>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2"/>
    <x v="10"/>
    <x v="41"/>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2"/>
    <x v="10"/>
    <x v="41"/>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2"/>
    <x v="10"/>
    <x v="41"/>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2"/>
    <x v="10"/>
    <x v="41"/>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2"/>
    <x v="10"/>
    <x v="41"/>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2"/>
    <x v="10"/>
    <x v="41"/>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2"/>
    <x v="10"/>
    <x v="41"/>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2"/>
    <x v="10"/>
    <x v="41"/>
    <s v="2.7 - OBRAS"/>
    <s v="2.7.1 - OBRAS EN EDIFICACIONES"/>
    <s v="S"/>
    <s v="14 - AMPLIACIÓN DEL PLANTEL EDUCATIVO PARA INICIAL JULIO ENOR COLÓN, MUNICIPIO LUPERÓN, PROVINCIA PUERTO PLATA."/>
    <s v="10 - FONDO GENERAL"/>
    <n v="15896"/>
    <s v="18 - PUERTO PLATA"/>
    <n v="6779437"/>
    <n v="1557158.28"/>
  </r>
  <r>
    <s v="2024"/>
    <x v="0"/>
    <x v="0"/>
    <x v="1"/>
    <x v="7"/>
    <s v="2 - Poder Ejecutivo"/>
    <s v="0206 - MINISTERIO DE EDUCACIÓN"/>
    <s v="0001 - MINISTERIO DE EDUCACION"/>
    <x v="2"/>
    <x v="10"/>
    <x v="41"/>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2"/>
    <x v="10"/>
    <x v="41"/>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2"/>
    <x v="10"/>
    <x v="41"/>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2"/>
    <x v="10"/>
    <x v="41"/>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2"/>
    <x v="10"/>
    <x v="41"/>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2"/>
    <x v="10"/>
    <x v="41"/>
    <s v="2.7 - OBRAS"/>
    <s v="2.7.1 - OBRAS EN EDIFICACIONES"/>
    <s v="S"/>
    <s v="14 - CONSTRUCCIÓN DE 3 ESTANCIAS INFANTIESL EN LA PROVINCIA DE LA VEGA"/>
    <s v="10 - FONDO GENERAL"/>
    <n v="13055"/>
    <s v="13 - LA VEGA"/>
    <n v="3685447"/>
    <n v="3565422.24"/>
  </r>
  <r>
    <s v="2024"/>
    <x v="0"/>
    <x v="0"/>
    <x v="1"/>
    <x v="7"/>
    <s v="2 - Poder Ejecutivo"/>
    <s v="0206 - MINISTERIO DE EDUCACIÓN"/>
    <s v="0001 - MINISTERIO DE EDUCACION"/>
    <x v="2"/>
    <x v="10"/>
    <x v="41"/>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2"/>
    <x v="10"/>
    <x v="41"/>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2"/>
    <x v="10"/>
    <x v="41"/>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2"/>
    <x v="10"/>
    <x v="41"/>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2"/>
    <x v="10"/>
    <x v="41"/>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2"/>
    <x v="10"/>
    <x v="41"/>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2"/>
    <x v="10"/>
    <x v="41"/>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2"/>
    <x v="10"/>
    <x v="41"/>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2"/>
    <x v="10"/>
    <x v="41"/>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2"/>
    <x v="10"/>
    <x v="41"/>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2"/>
    <x v="10"/>
    <x v="41"/>
    <s v="2.7 - OBRAS"/>
    <s v="2.7.1 - OBRAS EN EDIFICACIONES"/>
    <s v="S"/>
    <s v="15 - AMPLIACIÓN DEL PLANTEL EDUCATIVO PARA INICIAL VENANCIO VILLAMÁN, MUNICIPIO LUPERÓN, PROVINCIA PUERTO PLATA."/>
    <s v="10 - FONDO GENERAL"/>
    <n v="15897"/>
    <s v="18 - PUERTO PLATA"/>
    <n v="6779437"/>
    <n v="1557158.27"/>
  </r>
  <r>
    <s v="2024"/>
    <x v="0"/>
    <x v="0"/>
    <x v="1"/>
    <x v="7"/>
    <s v="2 - Poder Ejecutivo"/>
    <s v="0206 - MINISTERIO DE EDUCACIÓN"/>
    <s v="0001 - MINISTERIO DE EDUCACION"/>
    <x v="2"/>
    <x v="10"/>
    <x v="41"/>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2"/>
    <x v="10"/>
    <x v="41"/>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2"/>
    <x v="10"/>
    <x v="41"/>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2"/>
    <x v="10"/>
    <x v="41"/>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2"/>
    <x v="10"/>
    <x v="41"/>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2"/>
    <x v="10"/>
    <x v="41"/>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2"/>
    <x v="10"/>
    <x v="41"/>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2"/>
    <x v="10"/>
    <x v="41"/>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2"/>
    <x v="10"/>
    <x v="41"/>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2"/>
    <x v="10"/>
    <x v="41"/>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2"/>
    <x v="10"/>
    <x v="41"/>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2"/>
    <x v="10"/>
    <x v="41"/>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2"/>
    <x v="10"/>
    <x v="41"/>
    <s v="2.7 - OBRAS"/>
    <s v="2.7.1 - OBRAS EN EDIFICACIONES"/>
    <s v="S"/>
    <s v="17 - AMPLIACIÓN DEL PLANTEL EDUCATIVO PARA INICIAL EL COROZO, MUNICIPIO MOCA, PROVINCIA ESPAILLAT."/>
    <s v="10 - FONDO GENERAL"/>
    <n v="15632"/>
    <s v="09 - ESPAILLAT"/>
    <n v="4768626"/>
    <n v="1072940.79"/>
  </r>
  <r>
    <s v="2024"/>
    <x v="0"/>
    <x v="0"/>
    <x v="1"/>
    <x v="7"/>
    <s v="2 - Poder Ejecutivo"/>
    <s v="0206 - MINISTERIO DE EDUCACIÓN"/>
    <s v="0001 - MINISTERIO DE EDUCACION"/>
    <x v="2"/>
    <x v="10"/>
    <x v="41"/>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2"/>
    <x v="10"/>
    <x v="41"/>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2"/>
    <x v="10"/>
    <x v="41"/>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2"/>
    <x v="10"/>
    <x v="41"/>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2"/>
    <x v="10"/>
    <x v="41"/>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2"/>
    <x v="10"/>
    <x v="41"/>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2"/>
    <x v="10"/>
    <x v="41"/>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2"/>
    <x v="10"/>
    <x v="41"/>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2"/>
    <x v="10"/>
    <x v="41"/>
    <s v="2.7 - OBRAS"/>
    <s v="2.7.1 - OBRAS EN EDIFICACIONES"/>
    <s v="S"/>
    <s v="18 - AMPLIACIÓN DEL PLANTEL EDUCATIVO PARA INICIAL AGUSTÍN BERROA HERNÁNDEZ, MUNICIPIO SAN PEDRO DE MACORÍS, PROVINCIA SAN PEDRO DE MACORÍS."/>
    <s v="10 - FONDO GENERAL"/>
    <n v="15554"/>
    <s v="23 - SAN PEDRO DE MACORIS"/>
    <n v="6659723"/>
    <n v="1498436.96"/>
  </r>
  <r>
    <s v="2024"/>
    <x v="0"/>
    <x v="0"/>
    <x v="1"/>
    <x v="7"/>
    <s v="2 - Poder Ejecutivo"/>
    <s v="0206 - MINISTERIO DE EDUCACIÓN"/>
    <s v="0001 - MINISTERIO DE EDUCACION"/>
    <x v="2"/>
    <x v="10"/>
    <x v="41"/>
    <s v="2.7 - OBRAS"/>
    <s v="2.7.1 - OBRAS EN EDIFICACIONES"/>
    <s v="S"/>
    <s v="18 - AMPLIACIÓN DEL PLANTEL EDUCATIVO PARA INICIAL DR. FRANK DÍAZ DOMÍNGUEZ, MUNICIPIO MOCA, PROVINCIA ESPAILLAT."/>
    <s v="10 - FONDO GENERAL"/>
    <n v="15633"/>
    <s v="09 - ESPAILLAT"/>
    <n v="6731551"/>
    <n v="1514598.83"/>
  </r>
  <r>
    <s v="2024"/>
    <x v="0"/>
    <x v="0"/>
    <x v="1"/>
    <x v="7"/>
    <s v="2 - Poder Ejecutivo"/>
    <s v="0206 - MINISTERIO DE EDUCACIÓN"/>
    <s v="0001 - MINISTERIO DE EDUCACION"/>
    <x v="2"/>
    <x v="10"/>
    <x v="41"/>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2"/>
    <x v="10"/>
    <x v="41"/>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2"/>
    <x v="10"/>
    <x v="41"/>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2"/>
    <x v="10"/>
    <x v="41"/>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2"/>
    <x v="10"/>
    <x v="41"/>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2"/>
    <x v="10"/>
    <x v="41"/>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2"/>
    <x v="10"/>
    <x v="41"/>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2"/>
    <x v="10"/>
    <x v="41"/>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2"/>
    <x v="10"/>
    <x v="41"/>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2"/>
    <x v="10"/>
    <x v="41"/>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2"/>
    <x v="10"/>
    <x v="41"/>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2"/>
    <x v="10"/>
    <x v="41"/>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2"/>
    <x v="10"/>
    <x v="41"/>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2"/>
    <x v="10"/>
    <x v="41"/>
    <s v="2.7 - OBRAS"/>
    <s v="2.7.1 - OBRAS EN EDIFICACIONES"/>
    <s v="S"/>
    <s v="19 - AMPLIACIÓN DEL PLANTEL EDUCATIVO PARA INICIAL ESPERANZA, MUNICIPIO SAN PEDRO DE MACORÍS, PROVINCIA SAN PEDRO DE MACORÍS."/>
    <s v="10 - FONDO GENERAL"/>
    <n v="15555"/>
    <s v="23 - SAN PEDRO DE MACORIS"/>
    <n v="6659723"/>
    <n v="1498436.96"/>
  </r>
  <r>
    <s v="2024"/>
    <x v="0"/>
    <x v="0"/>
    <x v="1"/>
    <x v="7"/>
    <s v="2 - Poder Ejecutivo"/>
    <s v="0206 - MINISTERIO DE EDUCACIÓN"/>
    <s v="0001 - MINISTERIO DE EDUCACION"/>
    <x v="2"/>
    <x v="10"/>
    <x v="41"/>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2"/>
    <x v="10"/>
    <x v="41"/>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2"/>
    <x v="10"/>
    <x v="41"/>
    <s v="2.7 - OBRAS"/>
    <s v="2.7.1 - OBRAS EN EDIFICACIONES"/>
    <s v="S"/>
    <s v="19 - AMPLIACIÓN DEL PLANTEL EDUCATIVO PARA INICIAL PROF. MÉLIDA PÉREZ RODRÍGUEZ, MUNICIPIO MOCA, PROVINCIA ESPAILLAT."/>
    <s v="10 - FONDO GENERAL"/>
    <n v="15634"/>
    <s v="09 - ESPAILLAT"/>
    <n v="4768626"/>
    <n v="1072940.79"/>
  </r>
  <r>
    <s v="2024"/>
    <x v="0"/>
    <x v="0"/>
    <x v="1"/>
    <x v="7"/>
    <s v="2 - Poder Ejecutivo"/>
    <s v="0206 - MINISTERIO DE EDUCACIÓN"/>
    <s v="0001 - MINISTERIO DE EDUCACION"/>
    <x v="2"/>
    <x v="10"/>
    <x v="41"/>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2"/>
    <x v="10"/>
    <x v="41"/>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2"/>
    <x v="10"/>
    <x v="41"/>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2"/>
    <x v="10"/>
    <x v="41"/>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2"/>
    <x v="10"/>
    <x v="41"/>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2"/>
    <x v="10"/>
    <x v="41"/>
    <s v="2.7 - OBRAS"/>
    <s v="2.7.1 - OBRAS EN EDIFICACIONES"/>
    <s v="S"/>
    <s v="20 - AMPLIACIÓN DEL PLANTEL EDUCATIVO PARA INICIAL FEDERICO BERMÚDEZ, MUNICIPIO RAMÓN SANTANA, PROVINCIA SAN PEDRO DE MACORÍS."/>
    <s v="10 - FONDO GENERAL"/>
    <n v="15556"/>
    <s v="23 - SAN PEDRO DE MACORIS"/>
    <n v="6659723"/>
    <n v="1498436.96"/>
  </r>
  <r>
    <s v="2024"/>
    <x v="0"/>
    <x v="0"/>
    <x v="1"/>
    <x v="7"/>
    <s v="2 - Poder Ejecutivo"/>
    <s v="0206 - MINISTERIO DE EDUCACIÓN"/>
    <s v="0001 - MINISTERIO DE EDUCACION"/>
    <x v="2"/>
    <x v="10"/>
    <x v="41"/>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2"/>
    <x v="10"/>
    <x v="41"/>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2"/>
    <x v="10"/>
    <x v="41"/>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2"/>
    <x v="10"/>
    <x v="41"/>
    <s v="2.7 - OBRAS"/>
    <s v="2.7.1 - OBRAS EN EDIFICACIONES"/>
    <s v="S"/>
    <s v="20 - AMPLIACIÓN DEL PLANTEL EDUCATIVO PARA INICIAL MANUEL ANTONIO RODRÍGUEZ MERCEDES, MUNICIPIO MOCA, PROVINCIA ESPAILLAT."/>
    <s v="10 - FONDO GENERAL"/>
    <n v="15635"/>
    <s v="09 - ESPAILLAT"/>
    <n v="4768626"/>
    <n v="1072940.78"/>
  </r>
  <r>
    <s v="2024"/>
    <x v="0"/>
    <x v="0"/>
    <x v="1"/>
    <x v="7"/>
    <s v="2 - Poder Ejecutivo"/>
    <s v="0206 - MINISTERIO DE EDUCACIÓN"/>
    <s v="0001 - MINISTERIO DE EDUCACION"/>
    <x v="2"/>
    <x v="10"/>
    <x v="41"/>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2"/>
    <x v="10"/>
    <x v="41"/>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2"/>
    <x v="10"/>
    <x v="41"/>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2"/>
    <x v="10"/>
    <x v="41"/>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2"/>
    <x v="10"/>
    <x v="41"/>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2"/>
    <x v="10"/>
    <x v="41"/>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2"/>
    <x v="10"/>
    <x v="41"/>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2"/>
    <x v="10"/>
    <x v="41"/>
    <s v="2.7 - OBRAS"/>
    <s v="2.7.1 - OBRAS EN EDIFICACIONES"/>
    <s v="S"/>
    <s v="21 - AMPLIACIÓN DEL PLANTEL EDUCATIVO PARA INICIAL MONTE CRISTI, MUNICIPIO SAN PEDRO DE MACORÍS, PROVINCIA SAN PEDRO DE MACORÍS."/>
    <s v="10 - FONDO GENERAL"/>
    <n v="15557"/>
    <s v="23 - SAN PEDRO DE MACORIS"/>
    <n v="6659723"/>
    <n v="1498436.96"/>
  </r>
  <r>
    <s v="2024"/>
    <x v="0"/>
    <x v="0"/>
    <x v="1"/>
    <x v="7"/>
    <s v="2 - Poder Ejecutivo"/>
    <s v="0206 - MINISTERIO DE EDUCACIÓN"/>
    <s v="0001 - MINISTERIO DE EDUCACION"/>
    <x v="2"/>
    <x v="10"/>
    <x v="41"/>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2"/>
    <x v="10"/>
    <x v="41"/>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2"/>
    <x v="10"/>
    <x v="41"/>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2"/>
    <x v="10"/>
    <x v="41"/>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2"/>
    <x v="10"/>
    <x v="41"/>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2"/>
    <x v="10"/>
    <x v="41"/>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2"/>
    <x v="10"/>
    <x v="41"/>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2"/>
    <x v="10"/>
    <x v="41"/>
    <s v="2.7 - OBRAS"/>
    <s v="2.7.1 - OBRAS EN EDIFICACIONES"/>
    <s v="S"/>
    <s v="22 - AMPLIACIÓN DEL PLANTEL EDUCATIVO PARA INICIAL BATEY MIGUELCHO, MUNICIPIO SAN PEDRO DE MACORÍS, PROVINCIA SAN PEDRO DE MACORÍS."/>
    <s v="10 - FONDO GENERAL"/>
    <n v="15558"/>
    <s v="23 - SAN PEDRO DE MACORIS"/>
    <n v="4718384"/>
    <n v="1061636.3899999999"/>
  </r>
  <r>
    <s v="2024"/>
    <x v="0"/>
    <x v="0"/>
    <x v="1"/>
    <x v="7"/>
    <s v="2 - Poder Ejecutivo"/>
    <s v="0206 - MINISTERIO DE EDUCACIÓN"/>
    <s v="0001 - MINISTERIO DE EDUCACION"/>
    <x v="2"/>
    <x v="10"/>
    <x v="41"/>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2"/>
    <x v="10"/>
    <x v="41"/>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2"/>
    <x v="10"/>
    <x v="41"/>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2"/>
    <x v="10"/>
    <x v="41"/>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2"/>
    <x v="10"/>
    <x v="41"/>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2"/>
    <x v="10"/>
    <x v="41"/>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2"/>
    <x v="10"/>
    <x v="41"/>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2"/>
    <x v="10"/>
    <x v="41"/>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2"/>
    <x v="10"/>
    <x v="41"/>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2"/>
    <x v="10"/>
    <x v="41"/>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2"/>
    <x v="10"/>
    <x v="41"/>
    <s v="2.7 - OBRAS"/>
    <s v="2.7.1 - OBRAS EN EDIFICACIONES"/>
    <s v="S"/>
    <s v="23 - AMPLIACIÓN DEL PLANTEL EDUCATIVO PARA INICIAL GASTÓN FERNANDO DELIGNE, MUNICIPIO OVIEDO, PROVINCIA PEDERNALES."/>
    <s v="10 - FONDO GENERAL"/>
    <n v="15352"/>
    <s v="16 - PEDERNALES"/>
    <n v="6779437"/>
    <n v="1518981.56"/>
  </r>
  <r>
    <s v="2024"/>
    <x v="0"/>
    <x v="0"/>
    <x v="1"/>
    <x v="7"/>
    <s v="2 - Poder Ejecutivo"/>
    <s v="0206 - MINISTERIO DE EDUCACIÓN"/>
    <s v="0001 - MINISTERIO DE EDUCACION"/>
    <x v="2"/>
    <x v="10"/>
    <x v="41"/>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2"/>
    <x v="10"/>
    <x v="41"/>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2"/>
    <x v="10"/>
    <x v="41"/>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2"/>
    <x v="10"/>
    <x v="41"/>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2"/>
    <x v="10"/>
    <x v="41"/>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2"/>
    <x v="10"/>
    <x v="41"/>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2"/>
    <x v="10"/>
    <x v="41"/>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2"/>
    <x v="10"/>
    <x v="41"/>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2"/>
    <x v="10"/>
    <x v="41"/>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2"/>
    <x v="10"/>
    <x v="41"/>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2"/>
    <x v="10"/>
    <x v="41"/>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2"/>
    <x v="10"/>
    <x v="41"/>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2"/>
    <x v="10"/>
    <x v="41"/>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2"/>
    <x v="10"/>
    <x v="41"/>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2"/>
    <x v="10"/>
    <x v="41"/>
    <s v="2.7 - OBRAS"/>
    <s v="2.7.1 - OBRAS EN EDIFICACIONES"/>
    <s v="S"/>
    <s v="24 - AMPLIACIÓN DEL PLANTEL EDUCATIVO PARA INICIAL PROF. LUIS DÍAZ DÍAZ, MUNICIPIO PEDERNALES, PROVINCIA PEDERNALES."/>
    <s v="10 - FONDO GENERAL"/>
    <n v="15353"/>
    <s v="16 - PEDERNALES"/>
    <n v="12576962"/>
    <n v="2861943.06"/>
  </r>
  <r>
    <s v="2024"/>
    <x v="0"/>
    <x v="0"/>
    <x v="1"/>
    <x v="7"/>
    <s v="2 - Poder Ejecutivo"/>
    <s v="0206 - MINISTERIO DE EDUCACIÓN"/>
    <s v="0001 - MINISTERIO DE EDUCACION"/>
    <x v="2"/>
    <x v="10"/>
    <x v="41"/>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2"/>
    <x v="10"/>
    <x v="41"/>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2"/>
    <x v="10"/>
    <x v="41"/>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2"/>
    <x v="10"/>
    <x v="41"/>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2"/>
    <x v="10"/>
    <x v="41"/>
    <s v="2.7 - OBRAS"/>
    <s v="2.7.1 - OBRAS EN EDIFICACIONES"/>
    <s v="S"/>
    <s v="25 - AMPLIACIÓN DEL PLANTEL EDUCATIVO PARA INICIAL ISMAEL MIRANDA, MUNICIPIO ENRIQUILLO, PROVINCIA BARAHONA."/>
    <s v="10 - FONDO GENERAL"/>
    <n v="15354"/>
    <s v="04 - BARAHONA"/>
    <n v="6779437"/>
    <n v="1539961.66"/>
  </r>
  <r>
    <s v="2024"/>
    <x v="0"/>
    <x v="0"/>
    <x v="1"/>
    <x v="7"/>
    <s v="2 - Poder Ejecutivo"/>
    <s v="0206 - MINISTERIO DE EDUCACIÓN"/>
    <s v="0001 - MINISTERIO DE EDUCACION"/>
    <x v="2"/>
    <x v="10"/>
    <x v="41"/>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2"/>
    <x v="10"/>
    <x v="41"/>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2"/>
    <x v="10"/>
    <x v="41"/>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2"/>
    <x v="10"/>
    <x v="41"/>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2"/>
    <x v="10"/>
    <x v="41"/>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2"/>
    <x v="10"/>
    <x v="41"/>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2"/>
    <x v="10"/>
    <x v="41"/>
    <s v="2.7 - OBRAS"/>
    <s v="2.7.1 - OBRAS EN EDIFICACIONES"/>
    <s v="S"/>
    <s v="26 - AMPLIACIÓN DEL PLANTEL EDUCATIVO PARA INICIAL CLARENCE CRISTOPHER HAMILTON OXLEY, MUNICIPIO BARAHONA, PROVINCIA BARAHONA."/>
    <s v="10 - FONDO GENERAL"/>
    <n v="15355"/>
    <s v="04 - BARAHONA"/>
    <n v="11289410"/>
    <n v="2482056.9500000002"/>
  </r>
  <r>
    <s v="2024"/>
    <x v="0"/>
    <x v="0"/>
    <x v="1"/>
    <x v="7"/>
    <s v="2 - Poder Ejecutivo"/>
    <s v="0206 - MINISTERIO DE EDUCACIÓN"/>
    <s v="0001 - MINISTERIO DE EDUCACION"/>
    <x v="2"/>
    <x v="10"/>
    <x v="41"/>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2"/>
    <x v="10"/>
    <x v="41"/>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2"/>
    <x v="10"/>
    <x v="41"/>
    <s v="2.7 - OBRAS"/>
    <s v="2.7.1 - OBRAS EN EDIFICACIONES"/>
    <s v="S"/>
    <s v="26 - AMPLIACIÓN DEL PLANTEL EDUCATIVO PARA INICIAL EL ROSARIO, MUNICIPIO SANTO DOMINGO NORTE, PROVINCIA SANTO DOMINGO."/>
    <s v="10 - FONDO GENERAL"/>
    <n v="15831"/>
    <s v="32 - SANTO DOMINGO"/>
    <n v="11006928"/>
    <n v="2416049.58"/>
  </r>
  <r>
    <s v="2024"/>
    <x v="0"/>
    <x v="0"/>
    <x v="1"/>
    <x v="7"/>
    <s v="2 - Poder Ejecutivo"/>
    <s v="0206 - MINISTERIO DE EDUCACIÓN"/>
    <s v="0001 - MINISTERIO DE EDUCACION"/>
    <x v="2"/>
    <x v="10"/>
    <x v="41"/>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2"/>
    <x v="10"/>
    <x v="41"/>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2"/>
    <x v="10"/>
    <x v="41"/>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2"/>
    <x v="10"/>
    <x v="41"/>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2"/>
    <x v="10"/>
    <x v="41"/>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2"/>
    <x v="10"/>
    <x v="41"/>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2"/>
    <x v="10"/>
    <x v="41"/>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2"/>
    <x v="10"/>
    <x v="41"/>
    <s v="2.7 - OBRAS"/>
    <s v="2.7.1 - OBRAS EN EDIFICACIONES"/>
    <s v="S"/>
    <s v="27 - AMPLIACIÓN DEL PLANTEL EDUCATIVO PARA INICIAL EL PUERTO, MUNICIPIO AZUA, PROVINCIA AZUA."/>
    <s v="10 - FONDO GENERAL"/>
    <n v="15459"/>
    <s v="02 - AZUA"/>
    <n v="4768626"/>
    <n v="1074767.44"/>
  </r>
  <r>
    <s v="2024"/>
    <x v="0"/>
    <x v="0"/>
    <x v="1"/>
    <x v="7"/>
    <s v="2 - Poder Ejecutivo"/>
    <s v="0206 - MINISTERIO DE EDUCACIÓN"/>
    <s v="0001 - MINISTERIO DE EDUCACION"/>
    <x v="2"/>
    <x v="10"/>
    <x v="41"/>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2"/>
    <x v="10"/>
    <x v="41"/>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2"/>
    <x v="10"/>
    <x v="41"/>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2"/>
    <x v="10"/>
    <x v="41"/>
    <s v="2.7 - OBRAS"/>
    <s v="2.7.1 - OBRAS EN EDIFICACIONES"/>
    <s v="S"/>
    <s v="27 - AMPLIACIÓN DEL PLANTEL EDUCATIVO PARA INICIAL PROF. ALTAGRACIA CLARIS, MUNICIPIO SANTO DOMINGO NORTE, PROVINCIA SANTO DOMINGO."/>
    <s v="10 - FONDO GENERAL"/>
    <n v="15832"/>
    <s v="32 - SANTO DOMINGO"/>
    <n v="4684890"/>
    <n v="1098624.25"/>
  </r>
  <r>
    <s v="2024"/>
    <x v="0"/>
    <x v="0"/>
    <x v="1"/>
    <x v="7"/>
    <s v="2 - Poder Ejecutivo"/>
    <s v="0206 - MINISTERIO DE EDUCACIÓN"/>
    <s v="0001 - MINISTERIO DE EDUCACION"/>
    <x v="2"/>
    <x v="10"/>
    <x v="41"/>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2"/>
    <x v="10"/>
    <x v="41"/>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2"/>
    <x v="10"/>
    <x v="41"/>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2"/>
    <x v="10"/>
    <x v="41"/>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2"/>
    <x v="10"/>
    <x v="41"/>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2"/>
    <x v="10"/>
    <x v="41"/>
    <s v="2.7 - OBRAS"/>
    <s v="2.7.1 - OBRAS EN EDIFICACIONES"/>
    <s v="S"/>
    <s v="28 - AMPLIACIÓN DEL PLANTEL EDUCATIVO PARA INICIAL EL OCHO, MUNICIPIO SANTO DOMINGO NORTE, PROVINCIA SANTO DOMINGO."/>
    <s v="10 - FONDO GENERAL"/>
    <n v="15833"/>
    <s v="32 - SANTO DOMINGO"/>
    <n v="6611838"/>
    <n v="1566964.28"/>
  </r>
  <r>
    <s v="2024"/>
    <x v="0"/>
    <x v="0"/>
    <x v="1"/>
    <x v="7"/>
    <s v="2 - Poder Ejecutivo"/>
    <s v="0206 - MINISTERIO DE EDUCACIÓN"/>
    <s v="0001 - MINISTERIO DE EDUCACION"/>
    <x v="2"/>
    <x v="10"/>
    <x v="41"/>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2"/>
    <x v="10"/>
    <x v="41"/>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2"/>
    <x v="10"/>
    <x v="41"/>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2"/>
    <x v="10"/>
    <x v="41"/>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2"/>
    <x v="10"/>
    <x v="41"/>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2"/>
    <x v="10"/>
    <x v="41"/>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2"/>
    <x v="10"/>
    <x v="41"/>
    <s v="2.7 - OBRAS"/>
    <s v="2.7.1 - OBRAS EN EDIFICACIONES"/>
    <s v="S"/>
    <s v="28 - AMPLIACIÓN DEL PLANTEL EDUCATIVO PARA INICIAL REYNALDO DEL CARMEN GARCÍA, MUNICIPIO AZUA, PROVINCIA AZUA."/>
    <s v="10 - FONDO GENERAL"/>
    <n v="15460"/>
    <s v="02 - AZUA"/>
    <n v="11208701"/>
    <n v="2524843.48"/>
  </r>
  <r>
    <s v="2024"/>
    <x v="0"/>
    <x v="0"/>
    <x v="1"/>
    <x v="7"/>
    <s v="2 - Poder Ejecutivo"/>
    <s v="0206 - MINISTERIO DE EDUCACIÓN"/>
    <s v="0001 - MINISTERIO DE EDUCACION"/>
    <x v="2"/>
    <x v="10"/>
    <x v="41"/>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2"/>
    <x v="10"/>
    <x v="41"/>
    <s v="2.7 - OBRAS"/>
    <s v="2.7.1 - OBRAS EN EDIFICACIONES"/>
    <s v="S"/>
    <s v="29 - AMPLIACIÓN DEL PLANTEL EDUCATIVO PARA INICIAL ACTIVO 20 - 30, MUNICIPIO LAS MATAS DE FARFÁN, PROVINCIA SAN JUAN."/>
    <s v="10 - FONDO GENERAL"/>
    <n v="15379"/>
    <s v="22 - SAN JUAN"/>
    <n v="6755494"/>
    <n v="1504802.82"/>
  </r>
  <r>
    <s v="2024"/>
    <x v="0"/>
    <x v="0"/>
    <x v="1"/>
    <x v="7"/>
    <s v="2 - Poder Ejecutivo"/>
    <s v="0206 - MINISTERIO DE EDUCACIÓN"/>
    <s v="0001 - MINISTERIO DE EDUCACION"/>
    <x v="2"/>
    <x v="10"/>
    <x v="41"/>
    <s v="2.7 - OBRAS"/>
    <s v="2.7.1 - OBRAS EN EDIFICACIONES"/>
    <s v="S"/>
    <s v="29 - AMPLIACIÓN DEL PLANTEL EDUCATIVO PARA INICIAL AMADO MARÍA TEJADA SÁNCHEZ, MUNICIPIO MOCA, PROVINCIA ESPAILLAT."/>
    <s v="10 - FONDO GENERAL"/>
    <n v="15649"/>
    <s v="09 - ESPAILLAT"/>
    <n v="11208701"/>
    <n v="2521956.4700000002"/>
  </r>
  <r>
    <s v="2024"/>
    <x v="0"/>
    <x v="0"/>
    <x v="1"/>
    <x v="7"/>
    <s v="2 - Poder Ejecutivo"/>
    <s v="0206 - MINISTERIO DE EDUCACIÓN"/>
    <s v="0001 - MINISTERIO DE EDUCACION"/>
    <x v="2"/>
    <x v="10"/>
    <x v="41"/>
    <s v="2.7 - OBRAS"/>
    <s v="2.7.1 - OBRAS EN EDIFICACIONES"/>
    <s v="S"/>
    <s v="29 - AMPLIACIÓN DEL PLANTEL EDUCATIVO PARA INICIAL AVE MARÍA, MUNICIPIO SANTO DOMINGO NORTE, PROVINCIA SANTO DOMINGO."/>
    <s v="10 - FONDO GENERAL"/>
    <n v="15834"/>
    <s v="32 - SANTO DOMINGO"/>
    <n v="11006928"/>
    <n v="2414049.5699999998"/>
  </r>
  <r>
    <s v="2024"/>
    <x v="0"/>
    <x v="0"/>
    <x v="1"/>
    <x v="7"/>
    <s v="2 - Poder Ejecutivo"/>
    <s v="0206 - MINISTERIO DE EDUCACIÓN"/>
    <s v="0001 - MINISTERIO DE EDUCACION"/>
    <x v="2"/>
    <x v="10"/>
    <x v="41"/>
    <s v="2.7 - OBRAS"/>
    <s v="2.7.1 - OBRAS EN EDIFICACIONES"/>
    <s v="S"/>
    <s v="29 - AMPLIACIÓN DEL PLANTEL EDUCATIVO PARA INICIAL CAÑADA DE PIEDRA, MUNICIPIO AZUA, PROVINCIA AZUA."/>
    <s v="10 - FONDO GENERAL"/>
    <n v="15461"/>
    <s v="02 - AZUA"/>
    <n v="6731551"/>
    <n v="1513028.19"/>
  </r>
  <r>
    <s v="2024"/>
    <x v="0"/>
    <x v="0"/>
    <x v="1"/>
    <x v="7"/>
    <s v="2 - Poder Ejecutivo"/>
    <s v="0206 - MINISTERIO DE EDUCACIÓN"/>
    <s v="0001 - MINISTERIO DE EDUCACION"/>
    <x v="2"/>
    <x v="10"/>
    <x v="41"/>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2"/>
    <x v="10"/>
    <x v="41"/>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2"/>
    <x v="10"/>
    <x v="41"/>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2"/>
    <x v="10"/>
    <x v="41"/>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2"/>
    <x v="10"/>
    <x v="41"/>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2"/>
    <x v="10"/>
    <x v="41"/>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2"/>
    <x v="10"/>
    <x v="41"/>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2"/>
    <x v="10"/>
    <x v="41"/>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2"/>
    <x v="10"/>
    <x v="41"/>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2"/>
    <x v="10"/>
    <x v="41"/>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2"/>
    <x v="10"/>
    <x v="41"/>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2"/>
    <x v="10"/>
    <x v="41"/>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2"/>
    <x v="10"/>
    <x v="41"/>
    <s v="2.7 - OBRAS"/>
    <s v="2.7.1 - OBRAS EN EDIFICACIONES"/>
    <s v="S"/>
    <s v="30 - AMPLIACIÓN DEL PLANTEL EDUCATIVO PARA INICIAL LA CEIBA NUEVA, MUNICIPIO LAS YAYAS DE VIAJAMA, PROVINCIA AZUA."/>
    <s v="10 - FONDO GENERAL"/>
    <n v="15462"/>
    <s v="02 - AZUA"/>
    <n v="6731551"/>
    <n v="1513028.19"/>
  </r>
  <r>
    <s v="2024"/>
    <x v="0"/>
    <x v="0"/>
    <x v="1"/>
    <x v="7"/>
    <s v="2 - Poder Ejecutivo"/>
    <s v="0206 - MINISTERIO DE EDUCACIÓN"/>
    <s v="0001 - MINISTERIO DE EDUCACION"/>
    <x v="2"/>
    <x v="10"/>
    <x v="41"/>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2"/>
    <x v="10"/>
    <x v="41"/>
    <s v="2.7 - OBRAS"/>
    <s v="2.7.1 - OBRAS EN EDIFICACIONES"/>
    <s v="S"/>
    <s v="30 - AMPLIACIÓN DEL PLANTEL EDUCATIVO PARA INICIAL PROF. FRANCISCA PEÑA, MUNICIPIO LAS MATAS DE FARFÁN, PROVINCIA SAN JUAN."/>
    <s v="10 - FONDO GENERAL"/>
    <n v="15380"/>
    <s v="22 - SAN JUAN"/>
    <n v="4785373"/>
    <n v="1175316.6599999999"/>
  </r>
  <r>
    <s v="2024"/>
    <x v="0"/>
    <x v="0"/>
    <x v="1"/>
    <x v="7"/>
    <s v="2 - Poder Ejecutivo"/>
    <s v="0206 - MINISTERIO DE EDUCACIÓN"/>
    <s v="0001 - MINISTERIO DE EDUCACION"/>
    <x v="2"/>
    <x v="10"/>
    <x v="41"/>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2"/>
    <x v="10"/>
    <x v="41"/>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2"/>
    <x v="10"/>
    <x v="41"/>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2"/>
    <x v="10"/>
    <x v="41"/>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2"/>
    <x v="10"/>
    <x v="41"/>
    <s v="2.7 - OBRAS"/>
    <s v="2.7.1 - OBRAS EN EDIFICACIONES"/>
    <s v="S"/>
    <s v="31 - AMPLIACIÓN DEL PLANTEL EDUCATIVO PARA INICIAL CELIDA LUISA PÉREZ DE CRESPO , MUNICIPIO AZUA, PROVINCIA AZUA."/>
    <s v="10 - FONDO GENERAL"/>
    <n v="15463"/>
    <s v="02 - AZUA"/>
    <n v="6731551"/>
    <n v="1513028.19"/>
  </r>
  <r>
    <s v="2024"/>
    <x v="0"/>
    <x v="0"/>
    <x v="1"/>
    <x v="7"/>
    <s v="2 - Poder Ejecutivo"/>
    <s v="0206 - MINISTERIO DE EDUCACIÓN"/>
    <s v="0001 - MINISTERIO DE EDUCACION"/>
    <x v="2"/>
    <x v="10"/>
    <x v="41"/>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2"/>
    <x v="10"/>
    <x v="41"/>
    <s v="2.7 - OBRAS"/>
    <s v="2.7.1 - OBRAS EN EDIFICACIONES"/>
    <s v="S"/>
    <s v="31 - AMPLIACIÓN DEL PLANTEL EDUCATIVO PARA INICIAL EVARISTO LINARES SANTANA, MUNICIPIO LAS MATAS DE FARFÁN, PROVINCIA SAN JUAN."/>
    <s v="10 - FONDO GENERAL"/>
    <n v="15381"/>
    <s v="22 - SAN JUAN"/>
    <n v="11249055"/>
    <n v="2429693.39"/>
  </r>
  <r>
    <s v="2024"/>
    <x v="0"/>
    <x v="0"/>
    <x v="1"/>
    <x v="7"/>
    <s v="2 - Poder Ejecutivo"/>
    <s v="0206 - MINISTERIO DE EDUCACIÓN"/>
    <s v="0001 - MINISTERIO DE EDUCACION"/>
    <x v="2"/>
    <x v="10"/>
    <x v="41"/>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2"/>
    <x v="10"/>
    <x v="41"/>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2"/>
    <x v="10"/>
    <x v="41"/>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2"/>
    <x v="10"/>
    <x v="41"/>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2"/>
    <x v="10"/>
    <x v="41"/>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2"/>
    <x v="10"/>
    <x v="41"/>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2"/>
    <x v="10"/>
    <x v="41"/>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2"/>
    <x v="10"/>
    <x v="41"/>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2"/>
    <x v="10"/>
    <x v="41"/>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2"/>
    <x v="10"/>
    <x v="41"/>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2"/>
    <x v="10"/>
    <x v="41"/>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2"/>
    <x v="10"/>
    <x v="41"/>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2"/>
    <x v="10"/>
    <x v="41"/>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2"/>
    <x v="10"/>
    <x v="41"/>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2"/>
    <x v="10"/>
    <x v="41"/>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2"/>
    <x v="10"/>
    <x v="41"/>
    <s v="2.7 - OBRAS"/>
    <s v="2.7.1 - OBRAS EN EDIFICACIONES"/>
    <s v="S"/>
    <s v="32 - AMPLIACIÓN DEL PLANTEL EDUCATIVO PARA INICIAL PROF. ANÍBAL ADAMES LEBRÓN, MUNICIPIO LAS MATAS DE FARFÁN, PROVINCIA SAN JUAN."/>
    <s v="10 - FONDO GENERAL"/>
    <n v="15400"/>
    <s v="22 - SAN JUAN"/>
    <n v="4785373"/>
    <n v="1175316.6599999999"/>
  </r>
  <r>
    <s v="2024"/>
    <x v="0"/>
    <x v="0"/>
    <x v="1"/>
    <x v="7"/>
    <s v="2 - Poder Ejecutivo"/>
    <s v="0206 - MINISTERIO DE EDUCACIÓN"/>
    <s v="0001 - MINISTERIO DE EDUCACION"/>
    <x v="2"/>
    <x v="10"/>
    <x v="41"/>
    <s v="2.7 - OBRAS"/>
    <s v="2.7.1 - OBRAS EN EDIFICACIONES"/>
    <s v="S"/>
    <s v="32 - AMPLIACIÓN DEL PLANTEL EDUCATIVO PARA INICIAL PROF. MÉLIDA GARCÍA, MUNICIPIO COTUÍ, PROVINCIA SANCHEZ RAMIREZ."/>
    <s v="10 - FONDO GENERAL"/>
    <n v="15974"/>
    <s v="24 - SANCHEZ RAMIREZ"/>
    <n v="4768626"/>
    <n v="1081517.04"/>
  </r>
  <r>
    <s v="2024"/>
    <x v="0"/>
    <x v="0"/>
    <x v="1"/>
    <x v="7"/>
    <s v="2 - Poder Ejecutivo"/>
    <s v="0206 - MINISTERIO DE EDUCACIÓN"/>
    <s v="0001 - MINISTERIO DE EDUCACION"/>
    <x v="2"/>
    <x v="10"/>
    <x v="41"/>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2"/>
    <x v="10"/>
    <x v="41"/>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2"/>
    <x v="10"/>
    <x v="41"/>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2"/>
    <x v="10"/>
    <x v="41"/>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2"/>
    <x v="10"/>
    <x v="41"/>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2"/>
    <x v="10"/>
    <x v="41"/>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2"/>
    <x v="10"/>
    <x v="41"/>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2"/>
    <x v="10"/>
    <x v="41"/>
    <s v="2.7 - OBRAS"/>
    <s v="2.7.1 - OBRAS EN EDIFICACIONES"/>
    <s v="S"/>
    <s v="33 - AMPLIACIÓN DEL PLANTEL EDUCATIVO PARA INICIAL MARÍA FRANCISCO RUSSO BATISTA, MUNICIPIO BONAO, PROVINCIA MONSEÑOR NOUEL."/>
    <s v="10 - FONDO GENERAL"/>
    <n v="15975"/>
    <s v="28 - MONSENOR NOUEL"/>
    <n v="6731551"/>
    <n v="1558695.07"/>
  </r>
  <r>
    <s v="2024"/>
    <x v="0"/>
    <x v="0"/>
    <x v="1"/>
    <x v="7"/>
    <s v="2 - Poder Ejecutivo"/>
    <s v="0206 - MINISTERIO DE EDUCACIÓN"/>
    <s v="0001 - MINISTERIO DE EDUCACION"/>
    <x v="2"/>
    <x v="10"/>
    <x v="41"/>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2"/>
    <x v="10"/>
    <x v="41"/>
    <s v="2.7 - OBRAS"/>
    <s v="2.7.1 - OBRAS EN EDIFICACIONES"/>
    <s v="S"/>
    <s v="33 - AMPLIACIÓN DEL PLANTEL EDUCATIVO PARA INICIAL SAN FRANCISCO JAVIER FE Y ALEGRÍA, MUNICIPIO EL CERCADO, PROVINCIA SAN JUAN."/>
    <s v="10 - FONDO GENERAL"/>
    <n v="15416"/>
    <s v="22 - SAN JUAN"/>
    <n v="6755494"/>
    <n v="1504802.81"/>
  </r>
  <r>
    <s v="2024"/>
    <x v="0"/>
    <x v="0"/>
    <x v="1"/>
    <x v="7"/>
    <s v="2 - Poder Ejecutivo"/>
    <s v="0206 - MINISTERIO DE EDUCACIÓN"/>
    <s v="0001 - MINISTERIO DE EDUCACION"/>
    <x v="2"/>
    <x v="10"/>
    <x v="41"/>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2"/>
    <x v="10"/>
    <x v="41"/>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2"/>
    <x v="10"/>
    <x v="41"/>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2"/>
    <x v="10"/>
    <x v="41"/>
    <s v="2.7 - OBRAS"/>
    <s v="2.7.1 - OBRAS EN EDIFICACIONES"/>
    <s v="S"/>
    <s v="34 - AMPLIACIÓN DEL PLANTEL EDUCATIVO PARA INICIAL CRISTIANO, MUNICIPIO MAIMÓN, PROVINCIA MONSEÑOR NOUEL."/>
    <s v="10 - FONDO GENERAL"/>
    <n v="15976"/>
    <s v="28 - MONSENOR NOUEL"/>
    <n v="6731551"/>
    <n v="1558695.07"/>
  </r>
  <r>
    <s v="2024"/>
    <x v="0"/>
    <x v="0"/>
    <x v="1"/>
    <x v="7"/>
    <s v="2 - Poder Ejecutivo"/>
    <s v="0206 - MINISTERIO DE EDUCACIÓN"/>
    <s v="0001 - MINISTERIO DE EDUCACION"/>
    <x v="2"/>
    <x v="10"/>
    <x v="41"/>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2"/>
    <x v="10"/>
    <x v="41"/>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2"/>
    <x v="10"/>
    <x v="41"/>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2"/>
    <x v="10"/>
    <x v="41"/>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2"/>
    <x v="10"/>
    <x v="41"/>
    <s v="2.7 - OBRAS"/>
    <s v="2.7.1 - OBRAS EN EDIFICACIONES"/>
    <s v="S"/>
    <s v="34 - AMPLIACIÓN DEL PLANTEL EDUCATIVO PARA INICIAL MARIA OFELIA SERRANO DE MORA (DOÑA FELLA) -CAMPECHE ARRIBA, MUNICIPIO PIMENTEL, PROVINCIA DUARTE."/>
    <s v="10 - FONDO GENERAL"/>
    <n v="15665"/>
    <s v="06 - DUARTE"/>
    <n v="4768626"/>
    <n v="1088833.44"/>
  </r>
  <r>
    <s v="2024"/>
    <x v="0"/>
    <x v="0"/>
    <x v="1"/>
    <x v="7"/>
    <s v="2 - Poder Ejecutivo"/>
    <s v="0206 - MINISTERIO DE EDUCACIÓN"/>
    <s v="0001 - MINISTERIO DE EDUCACION"/>
    <x v="2"/>
    <x v="10"/>
    <x v="41"/>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2"/>
    <x v="10"/>
    <x v="41"/>
    <s v="2.7 - OBRAS"/>
    <s v="2.7.1 - OBRAS EN EDIFICACIONES"/>
    <s v="S"/>
    <s v="34 - CONSTRUCCIÓN DE 36 ESTANCIAS INFANTILES EN LA PROVINCIA SANTO DOMINGO (FASE 2)"/>
    <s v="10 - FONDO GENERAL"/>
    <n v="13424"/>
    <s v="32 - SANTO DOMINGO"/>
    <n v="74458482"/>
    <n v="41972419.420000002"/>
  </r>
  <r>
    <s v="2024"/>
    <x v="0"/>
    <x v="0"/>
    <x v="1"/>
    <x v="7"/>
    <s v="2 - Poder Ejecutivo"/>
    <s v="0206 - MINISTERIO DE EDUCACIÓN"/>
    <s v="0001 - MINISTERIO DE EDUCACION"/>
    <x v="2"/>
    <x v="10"/>
    <x v="41"/>
    <s v="2.7 - OBRAS"/>
    <s v="2.7.1 - OBRAS EN EDIFICACIONES"/>
    <s v="S"/>
    <s v="35 - AMPLIACIÓN DEL PLANTEL EDUCATIVO PARA INICIAL AMBROSINA RAMÍREZ DE ABAD, MUNICIPIO PIEDRA BLANCA, PROVINCIA MONSEÑOR NOUEL."/>
    <s v="10 - FONDO GENERAL"/>
    <n v="15977"/>
    <s v="28 - MONSENOR NOUEL"/>
    <n v="12486882"/>
    <n v="2704204.05"/>
  </r>
  <r>
    <s v="2024"/>
    <x v="0"/>
    <x v="0"/>
    <x v="1"/>
    <x v="7"/>
    <s v="2 - Poder Ejecutivo"/>
    <s v="0206 - MINISTERIO DE EDUCACIÓN"/>
    <s v="0001 - MINISTERIO DE EDUCACION"/>
    <x v="2"/>
    <x v="10"/>
    <x v="41"/>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2"/>
    <x v="10"/>
    <x v="41"/>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2"/>
    <x v="10"/>
    <x v="41"/>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2"/>
    <x v="10"/>
    <x v="41"/>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2"/>
    <x v="10"/>
    <x v="41"/>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2"/>
    <x v="10"/>
    <x v="41"/>
    <s v="2.7 - OBRAS"/>
    <s v="2.7.1 - OBRAS EN EDIFICACIONES"/>
    <s v="S"/>
    <s v="35 - AMPLIACIÓN DEL PLANTEL EDUCATIVO PARA INICIAL OFELIA MARÍA AMPARO LAVANDIER, MUNICIPIO EUGENIO MARÍA DE HOSTOS, PROVINCIA DUARTE."/>
    <s v="10 - FONDO GENERAL"/>
    <n v="15666"/>
    <s v="06 - DUARTE"/>
    <n v="4768626"/>
    <n v="1088833.45"/>
  </r>
  <r>
    <s v="2024"/>
    <x v="0"/>
    <x v="0"/>
    <x v="1"/>
    <x v="7"/>
    <s v="2 - Poder Ejecutivo"/>
    <s v="0206 - MINISTERIO DE EDUCACIÓN"/>
    <s v="0001 - MINISTERIO DE EDUCACION"/>
    <x v="2"/>
    <x v="10"/>
    <x v="41"/>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2"/>
    <x v="10"/>
    <x v="41"/>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2"/>
    <x v="10"/>
    <x v="41"/>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2"/>
    <x v="10"/>
    <x v="41"/>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2"/>
    <x v="10"/>
    <x v="41"/>
    <s v="2.7 - OBRAS"/>
    <s v="2.7.1 - OBRAS EN EDIFICACIONES"/>
    <s v="S"/>
    <s v="36 - AMPLIACIÓN DEL PLANTEL EDUCATIVO PARA INICIAL EL GUAYABAL, MUNICIPIO HATO MAYOR, PROVINCIA HATO MAYOR."/>
    <s v="10 - FONDO GENERAL"/>
    <n v="15580"/>
    <s v="30 - HATO MAYOR"/>
    <n v="6659723"/>
    <n v="1534916.2"/>
  </r>
  <r>
    <s v="2024"/>
    <x v="0"/>
    <x v="0"/>
    <x v="1"/>
    <x v="7"/>
    <s v="2 - Poder Ejecutivo"/>
    <s v="0206 - MINISTERIO DE EDUCACIÓN"/>
    <s v="0001 - MINISTERIO DE EDUCACION"/>
    <x v="2"/>
    <x v="10"/>
    <x v="41"/>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2"/>
    <x v="10"/>
    <x v="41"/>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2"/>
    <x v="10"/>
    <x v="41"/>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2"/>
    <x v="10"/>
    <x v="41"/>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2"/>
    <x v="10"/>
    <x v="41"/>
    <s v="2.7 - OBRAS"/>
    <s v="2.7.1 - OBRAS EN EDIFICACIONES"/>
    <s v="S"/>
    <s v="36 - AMPLIACIÓN DEL PLANTEL EDUCATIVO PARA INICIAL LUIS TEODOSIO MOLINA ALBERT, MUNICIPIO VILLA RIVA, PROVINCIA DUARTE."/>
    <s v="10 - FONDO GENERAL"/>
    <n v="15667"/>
    <s v="06 - DUARTE"/>
    <n v="11208701"/>
    <n v="2506068"/>
  </r>
  <r>
    <s v="2024"/>
    <x v="0"/>
    <x v="0"/>
    <x v="1"/>
    <x v="7"/>
    <s v="2 - Poder Ejecutivo"/>
    <s v="0206 - MINISTERIO DE EDUCACIÓN"/>
    <s v="0001 - MINISTERIO DE EDUCACION"/>
    <x v="2"/>
    <x v="10"/>
    <x v="41"/>
    <s v="2.7 - OBRAS"/>
    <s v="2.7.1 - OBRAS EN EDIFICACIONES"/>
    <s v="S"/>
    <s v="36 - AMPLIACIÓN DEL PLANTEL EDUCATIVO PARA INICIAL PROF. GUILLERMO LIZARDO EUSEBIO, MUNICIPIO EL SEIBO, PROVINCIA EL SEIBO."/>
    <s v="10 - FONDO GENERAL"/>
    <n v="15579"/>
    <s v="08 - EL SEIBO"/>
    <n v="4718384"/>
    <n v="1077140.92"/>
  </r>
  <r>
    <s v="2024"/>
    <x v="0"/>
    <x v="0"/>
    <x v="1"/>
    <x v="7"/>
    <s v="2 - Poder Ejecutivo"/>
    <s v="0206 - MINISTERIO DE EDUCACIÓN"/>
    <s v="0001 - MINISTERIO DE EDUCACION"/>
    <x v="2"/>
    <x v="10"/>
    <x v="41"/>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2"/>
    <x v="10"/>
    <x v="41"/>
    <s v="2.7 - OBRAS"/>
    <s v="2.7.1 - OBRAS EN EDIFICACIONES"/>
    <s v="S"/>
    <s v="36 - AMPLIACIÓN DEL PLANTEL EDUCATIVO PARA INICIAL TEÓFILO MORENO, MUNICIPIO CEVICOS, PROVINCIA SANCHEZ RAMIREZ."/>
    <s v="10 - FONDO GENERAL"/>
    <n v="15978"/>
    <s v="24 - SANCHEZ RAMIREZ"/>
    <n v="4768626"/>
    <n v="1081517.03"/>
  </r>
  <r>
    <s v="2024"/>
    <x v="0"/>
    <x v="0"/>
    <x v="1"/>
    <x v="7"/>
    <s v="2 - Poder Ejecutivo"/>
    <s v="0206 - MINISTERIO DE EDUCACIÓN"/>
    <s v="0001 - MINISTERIO DE EDUCACION"/>
    <x v="2"/>
    <x v="10"/>
    <x v="41"/>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2"/>
    <x v="10"/>
    <x v="41"/>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2"/>
    <x v="10"/>
    <x v="41"/>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2"/>
    <x v="10"/>
    <x v="41"/>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2"/>
    <x v="10"/>
    <x v="41"/>
    <s v="2.7 - OBRAS"/>
    <s v="2.7.1 - OBRAS EN EDIFICACIONES"/>
    <s v="S"/>
    <s v="37 - AMPLIACIÓN DEL PLANTEL EDUCATIVO PARA INICIAL PASO CIBAO, MUNICIPIO EL SEIBO, PROVINCIA EL SEIBO."/>
    <s v="10 - FONDO GENERAL"/>
    <n v="15583"/>
    <s v="08 - EL SEIBO"/>
    <n v="4718384"/>
    <n v="1077140.93"/>
  </r>
  <r>
    <s v="2024"/>
    <x v="0"/>
    <x v="0"/>
    <x v="1"/>
    <x v="7"/>
    <s v="2 - Poder Ejecutivo"/>
    <s v="0206 - MINISTERIO DE EDUCACIÓN"/>
    <s v="0001 - MINISTERIO DE EDUCACION"/>
    <x v="2"/>
    <x v="10"/>
    <x v="41"/>
    <s v="2.7 - OBRAS"/>
    <s v="2.7.1 - OBRAS EN EDIFICACIONES"/>
    <s v="S"/>
    <s v="37 - AMPLIACIÓN DEL PLANTEL EDUCATIVO PARA INICIAL PILAR RONDÓN, MUNICIPIO HATO MAYOR, PROVINCIA HATO MAYOR."/>
    <s v="10 - FONDO GENERAL"/>
    <n v="15581"/>
    <s v="30 - HATO MAYOR"/>
    <n v="6659723"/>
    <n v="1534916.2"/>
  </r>
  <r>
    <s v="2024"/>
    <x v="0"/>
    <x v="0"/>
    <x v="1"/>
    <x v="7"/>
    <s v="2 - Poder Ejecutivo"/>
    <s v="0206 - MINISTERIO DE EDUCACIÓN"/>
    <s v="0001 - MINISTERIO DE EDUCACION"/>
    <x v="2"/>
    <x v="10"/>
    <x v="41"/>
    <s v="2.7 - OBRAS"/>
    <s v="2.7.1 - OBRAS EN EDIFICACIONES"/>
    <s v="S"/>
    <s v="37 - AMPLIACIÓN DEL PLANTEL EDUCATIVO PARA INICIAL PROF. ANA CRISTINA LÓPEZ SANTANA, MUNICIPIO VILLA RIVA, PROVINCIA DUARTE."/>
    <s v="10 - FONDO GENERAL"/>
    <n v="15668"/>
    <s v="06 - DUARTE"/>
    <n v="11208701"/>
    <n v="2506067.9900000002"/>
  </r>
  <r>
    <s v="2024"/>
    <x v="0"/>
    <x v="0"/>
    <x v="1"/>
    <x v="7"/>
    <s v="2 - Poder Ejecutivo"/>
    <s v="0206 - MINISTERIO DE EDUCACIÓN"/>
    <s v="0001 - MINISTERIO DE EDUCACION"/>
    <x v="2"/>
    <x v="10"/>
    <x v="41"/>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2"/>
    <x v="10"/>
    <x v="41"/>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2"/>
    <x v="10"/>
    <x v="41"/>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2"/>
    <x v="10"/>
    <x v="41"/>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2"/>
    <x v="10"/>
    <x v="41"/>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2"/>
    <x v="10"/>
    <x v="41"/>
    <s v="2.7 - OBRAS"/>
    <s v="2.7.1 - OBRAS EN EDIFICACIONES"/>
    <s v="S"/>
    <s v="38 - AMPLIACIÓN DEL PLANTEL EDUCATIVO PARA INICIAL GUARINA GARCÍA AMPARO, MUNICIPIO VILLA RIVA, PROVINCIA DUARTE."/>
    <s v="10 - FONDO GENERAL"/>
    <n v="15669"/>
    <s v="06 - DUARTE"/>
    <n v="6731551"/>
    <n v="1519414.04"/>
  </r>
  <r>
    <s v="2024"/>
    <x v="0"/>
    <x v="0"/>
    <x v="1"/>
    <x v="7"/>
    <s v="2 - Poder Ejecutivo"/>
    <s v="0206 - MINISTERIO DE EDUCACIÓN"/>
    <s v="0001 - MINISTERIO DE EDUCACION"/>
    <x v="2"/>
    <x v="10"/>
    <x v="41"/>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2"/>
    <x v="10"/>
    <x v="41"/>
    <s v="2.7 - OBRAS"/>
    <s v="2.7.1 - OBRAS EN EDIFICACIONES"/>
    <s v="S"/>
    <s v="38 - AMPLIACIÓN DEL PLANTEL EDUCATIVO PARA INICIAL MORQUECHO, MUNICIPIO HATO MAYOR, PROVINCIA HATO MAYOR."/>
    <s v="10 - FONDO GENERAL"/>
    <n v="15582"/>
    <s v="30 - HATO MAYOR"/>
    <n v="6659723"/>
    <n v="1534916.2"/>
  </r>
  <r>
    <s v="2024"/>
    <x v="0"/>
    <x v="0"/>
    <x v="1"/>
    <x v="7"/>
    <s v="2 - Poder Ejecutivo"/>
    <s v="0206 - MINISTERIO DE EDUCACIÓN"/>
    <s v="0001 - MINISTERIO DE EDUCACION"/>
    <x v="2"/>
    <x v="10"/>
    <x v="41"/>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2"/>
    <x v="10"/>
    <x v="41"/>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2"/>
    <x v="10"/>
    <x v="41"/>
    <s v="2.7 - OBRAS"/>
    <s v="2.7.1 - OBRAS EN EDIFICACIONES"/>
    <s v="S"/>
    <s v="38 - AMPLIACIÓN DEL PLANTEL EDUCATIVO PARA INICIAL PROF. TOMASA CIPRIÁN, MUNICIPIO VILLA HERMOSA, PROVINCIA LA ROMANA."/>
    <s v="10 - FONDO GENERAL"/>
    <n v="15604"/>
    <s v="12 - LA ROMANA"/>
    <n v="11087637"/>
    <n v="2494718.42"/>
  </r>
  <r>
    <s v="2024"/>
    <x v="0"/>
    <x v="0"/>
    <x v="1"/>
    <x v="7"/>
    <s v="2 - Poder Ejecutivo"/>
    <s v="0206 - MINISTERIO DE EDUCACIÓN"/>
    <s v="0001 - MINISTERIO DE EDUCACION"/>
    <x v="2"/>
    <x v="10"/>
    <x v="41"/>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2"/>
    <x v="10"/>
    <x v="41"/>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2"/>
    <x v="10"/>
    <x v="41"/>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2"/>
    <x v="10"/>
    <x v="41"/>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2"/>
    <x v="10"/>
    <x v="41"/>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2"/>
    <x v="10"/>
    <x v="41"/>
    <s v="2.7 - OBRAS"/>
    <s v="2.7.1 - OBRAS EN EDIFICACIONES"/>
    <s v="S"/>
    <s v="39 - AMPLIACIÓN DEL PLANTEL EDUCATIVO PARA INICIAL KILÓMETRO 10 DE CUMAYASA, MUNICIPIO VILLA HERMOSA, PROVINCIA LA ROMANA."/>
    <s v="10 - FONDO GENERAL"/>
    <n v="15605"/>
    <s v="12 - LA ROMANA"/>
    <n v="11087637"/>
    <n v="2494718.42"/>
  </r>
  <r>
    <s v="2024"/>
    <x v="0"/>
    <x v="0"/>
    <x v="1"/>
    <x v="7"/>
    <s v="2 - Poder Ejecutivo"/>
    <s v="0206 - MINISTERIO DE EDUCACIÓN"/>
    <s v="0001 - MINISTERIO DE EDUCACION"/>
    <x v="2"/>
    <x v="10"/>
    <x v="41"/>
    <s v="2.7 - OBRAS"/>
    <s v="2.7.1 - OBRAS EN EDIFICACIONES"/>
    <s v="S"/>
    <s v="39 - AMPLIACIÓN DEL PLANTEL EDUCATIVO PARA INICIAL MONTE COCA, MUNICIPIO HATO MAYOR, PROVINCIA HATO MAYOR."/>
    <s v="10 - FONDO GENERAL"/>
    <n v="15584"/>
    <s v="30 - HATO MAYOR"/>
    <n v="4718384"/>
    <n v="1083703.79"/>
  </r>
  <r>
    <s v="2024"/>
    <x v="0"/>
    <x v="0"/>
    <x v="1"/>
    <x v="7"/>
    <s v="2 - Poder Ejecutivo"/>
    <s v="0206 - MINISTERIO DE EDUCACIÓN"/>
    <s v="0001 - MINISTERIO DE EDUCACION"/>
    <x v="2"/>
    <x v="10"/>
    <x v="41"/>
    <s v="2.7 - OBRAS"/>
    <s v="2.7.1 - OBRAS EN EDIFICACIONES"/>
    <s v="S"/>
    <s v="39 - AMPLIACIÓN DEL PLANTEL EDUCATIVO PARA INICIAL PROF. ASUNCIÓN NATALIA ACOSTA, MUNICIPIO VILLA RIVA, PROVINCIA DUARTE."/>
    <s v="10 - FONDO GENERAL"/>
    <n v="15670"/>
    <s v="06 - DUARTE"/>
    <n v="6731551"/>
    <n v="1519414.04"/>
  </r>
  <r>
    <s v="2024"/>
    <x v="0"/>
    <x v="0"/>
    <x v="1"/>
    <x v="7"/>
    <s v="2 - Poder Ejecutivo"/>
    <s v="0206 - MINISTERIO DE EDUCACIÓN"/>
    <s v="0001 - MINISTERIO DE EDUCACION"/>
    <x v="2"/>
    <x v="10"/>
    <x v="41"/>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2"/>
    <x v="10"/>
    <x v="41"/>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2"/>
    <x v="10"/>
    <x v="41"/>
    <s v="2.7 - OBRAS"/>
    <s v="2.7.1 - OBRAS EN EDIFICACIONES"/>
    <s v="S"/>
    <s v="39 - AMPLIACIÓN DEL PLANTEL EDUCATIVO PARA INICIAL ZULEMA LUCIANO, MUNICIPIO GALVÁN, PROVINCIA BAORUCO."/>
    <s v="10 - FONDO GENERAL"/>
    <n v="16050"/>
    <s v="03 - BAHORUCO"/>
    <n v="21904546"/>
    <n v="4881402.83"/>
  </r>
  <r>
    <s v="2024"/>
    <x v="0"/>
    <x v="0"/>
    <x v="1"/>
    <x v="7"/>
    <s v="2 - Poder Ejecutivo"/>
    <s v="0206 - MINISTERIO DE EDUCACIÓN"/>
    <s v="0001 - MINISTERIO DE EDUCACION"/>
    <x v="2"/>
    <x v="10"/>
    <x v="41"/>
    <s v="2.7 - OBRAS"/>
    <s v="2.7.1 - OBRAS EN EDIFICACIONES"/>
    <s v="S"/>
    <s v="40 - AMPLIACIÓN DEL PLANTEL EDUCATIVO PARA INICIAL CONCEPCIÓN BONA, MUNICIPIO TAMAYO, PROVINCIA BAORUCO."/>
    <s v="10 - FONDO GENERAL"/>
    <n v="16051"/>
    <s v="03 - BAHORUCO"/>
    <n v="4802120"/>
    <n v="1147209.83"/>
  </r>
  <r>
    <s v="2024"/>
    <x v="0"/>
    <x v="0"/>
    <x v="1"/>
    <x v="7"/>
    <s v="2 - Poder Ejecutivo"/>
    <s v="0206 - MINISTERIO DE EDUCACIÓN"/>
    <s v="0001 - MINISTERIO DE EDUCACION"/>
    <x v="2"/>
    <x v="10"/>
    <x v="41"/>
    <s v="2.7 - OBRAS"/>
    <s v="2.7.1 - OBRAS EN EDIFICACIONES"/>
    <s v="S"/>
    <s v="40 - AMPLIACIÓN DEL PLANTEL EDUCATIVO PARA INICIAL GENARO PÉREZ, MUNICIPIO SANTIAGO, PROVINCIA SANTIAGO."/>
    <s v="10 - FONDO GENERAL"/>
    <n v="15709"/>
    <s v="25 - SANTIAGO"/>
    <n v="11208701"/>
    <n v="2521954.12"/>
  </r>
  <r>
    <s v="2024"/>
    <x v="0"/>
    <x v="0"/>
    <x v="1"/>
    <x v="7"/>
    <s v="2 - Poder Ejecutivo"/>
    <s v="0206 - MINISTERIO DE EDUCACIÓN"/>
    <s v="0001 - MINISTERIO DE EDUCACION"/>
    <x v="2"/>
    <x v="10"/>
    <x v="41"/>
    <s v="2.7 - OBRAS"/>
    <s v="2.7.1 - OBRAS EN EDIFICACIONES"/>
    <s v="S"/>
    <s v="40 - AMPLIACIÓN DEL PLANTEL EDUCATIVO PARA INICIAL HERMANAS MIRABAL, MUNICIPIO VILLA HERMOSA, PROVINCIA LA ROMANA."/>
    <s v="10 - FONDO GENERAL"/>
    <n v="15606"/>
    <s v="12 - LA ROMANA"/>
    <n v="11087637"/>
    <n v="2494718.41"/>
  </r>
  <r>
    <s v="2024"/>
    <x v="0"/>
    <x v="0"/>
    <x v="1"/>
    <x v="7"/>
    <s v="2 - Poder Ejecutivo"/>
    <s v="0206 - MINISTERIO DE EDUCACIÓN"/>
    <s v="0001 - MINISTERIO DE EDUCACION"/>
    <x v="2"/>
    <x v="10"/>
    <x v="41"/>
    <s v="2.7 - OBRAS"/>
    <s v="2.7.1 - OBRAS EN EDIFICACIONES"/>
    <s v="S"/>
    <s v="40 - AMPLIACIÓN DEL PLANTEL EDUCATIVO PARA INICIAL JOSÉ ALTAGRACIA ANTIGUA FRÍAS, MUNICIPIO ARENOSO, PROVINCIA DUARTE."/>
    <s v="10 - FONDO GENERAL"/>
    <n v="15671"/>
    <s v="06 - DUARTE"/>
    <n v="12486882"/>
    <n v="2884427.29"/>
  </r>
  <r>
    <s v="2024"/>
    <x v="0"/>
    <x v="0"/>
    <x v="1"/>
    <x v="7"/>
    <s v="2 - Poder Ejecutivo"/>
    <s v="0206 - MINISTERIO DE EDUCACIÓN"/>
    <s v="0001 - MINISTERIO DE EDUCACION"/>
    <x v="2"/>
    <x v="10"/>
    <x v="41"/>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2"/>
    <x v="10"/>
    <x v="41"/>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2"/>
    <x v="10"/>
    <x v="41"/>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2"/>
    <x v="10"/>
    <x v="41"/>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2"/>
    <x v="10"/>
    <x v="41"/>
    <s v="2.7 - OBRAS"/>
    <s v="2.7.1 - OBRAS EN EDIFICACIONES"/>
    <s v="S"/>
    <s v="40 - AMPLIACIÓN DEL PLANTEL EDUCATIVO PARA INICIAL SANTA MARÍA DEL BATEY, MUNICIPIO HATO MAYOR, PROVINCIA HATO MAYOR."/>
    <s v="10 - FONDO GENERAL"/>
    <n v="15585"/>
    <s v="30 - HATO MAYOR"/>
    <n v="11087637"/>
    <n v="2388807.88"/>
  </r>
  <r>
    <s v="2024"/>
    <x v="0"/>
    <x v="0"/>
    <x v="1"/>
    <x v="7"/>
    <s v="2 - Poder Ejecutivo"/>
    <s v="0206 - MINISTERIO DE EDUCACIÓN"/>
    <s v="0001 - MINISTERIO DE EDUCACION"/>
    <x v="2"/>
    <x v="10"/>
    <x v="41"/>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2"/>
    <x v="10"/>
    <x v="41"/>
    <s v="2.7 - OBRAS"/>
    <s v="2.7.1 - OBRAS EN EDIFICACIONES"/>
    <s v="S"/>
    <s v="41 - AMPLIACIÓN DEL PLANTEL EDUCATIVO PARA INICIAL ANA JOSEFA JIMÉNEZ, MUNICIPIO SANTIAGO, PROVINCIA SANTIAGO."/>
    <s v="10 - FONDO GENERAL"/>
    <n v="15710"/>
    <s v="25 - SANTIAGO"/>
    <n v="12486882"/>
    <n v="2809547.05"/>
  </r>
  <r>
    <s v="2024"/>
    <x v="0"/>
    <x v="0"/>
    <x v="1"/>
    <x v="7"/>
    <s v="2 - Poder Ejecutivo"/>
    <s v="0206 - MINISTERIO DE EDUCACIÓN"/>
    <s v="0001 - MINISTERIO DE EDUCACION"/>
    <x v="2"/>
    <x v="10"/>
    <x v="41"/>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2"/>
    <x v="10"/>
    <x v="41"/>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2"/>
    <x v="10"/>
    <x v="41"/>
    <s v="2.7 - OBRAS"/>
    <s v="2.7.1 - OBRAS EN EDIFICACIONES"/>
    <s v="S"/>
    <s v="41 - AMPLIACIÓN DEL PLANTEL EDUCATIVO PARA INICIAL CRESCENCIO RODRÍGUEZ, MUNICIPIO TAMAYO, PROVINCIA BAORUCO."/>
    <s v="10 - FONDO GENERAL"/>
    <n v="16052"/>
    <s v="03 - BAHORUCO"/>
    <n v="11289410"/>
    <n v="2520504.38"/>
  </r>
  <r>
    <s v="2024"/>
    <x v="0"/>
    <x v="0"/>
    <x v="1"/>
    <x v="7"/>
    <s v="2 - Poder Ejecutivo"/>
    <s v="0206 - MINISTERIO DE EDUCACIÓN"/>
    <s v="0001 - MINISTERIO DE EDUCACION"/>
    <x v="2"/>
    <x v="10"/>
    <x v="41"/>
    <s v="2.7 - OBRAS"/>
    <s v="2.7.1 - OBRAS EN EDIFICACIONES"/>
    <s v="S"/>
    <s v="41 - AMPLIACIÓN DEL PLANTEL EDUCATIVO PARA INICIAL DR. JOAQUÍN AMPARO BALAGUER RICARDO, MUNICIPIO VILLA RIVA, PROVINCIA DUARTE."/>
    <s v="10 - FONDO GENERAL"/>
    <n v="15672"/>
    <s v="06 - DUARTE"/>
    <n v="11208701"/>
    <n v="2437448.94"/>
  </r>
  <r>
    <s v="2024"/>
    <x v="0"/>
    <x v="0"/>
    <x v="1"/>
    <x v="7"/>
    <s v="2 - Poder Ejecutivo"/>
    <s v="0206 - MINISTERIO DE EDUCACIÓN"/>
    <s v="0001 - MINISTERIO DE EDUCACION"/>
    <x v="2"/>
    <x v="10"/>
    <x v="41"/>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2"/>
    <x v="10"/>
    <x v="41"/>
    <s v="2.7 - OBRAS"/>
    <s v="2.7.1 - OBRAS EN EDIFICACIONES"/>
    <s v="S"/>
    <s v="41 - AMPLIACIÓN DEL PLANTEL EDUCATIVO PARA INICIAL LAS PAJAS, MUNICIPIO HATO MAYOR, PROVINCIA HATO MAYOR."/>
    <s v="10 - FONDO GENERAL"/>
    <n v="15586"/>
    <s v="30 - HATO MAYOR"/>
    <n v="4718384"/>
    <n v="1083703.8"/>
  </r>
  <r>
    <s v="2024"/>
    <x v="0"/>
    <x v="0"/>
    <x v="1"/>
    <x v="7"/>
    <s v="2 - Poder Ejecutivo"/>
    <s v="0206 - MINISTERIO DE EDUCACIÓN"/>
    <s v="0001 - MINISTERIO DE EDUCACION"/>
    <x v="2"/>
    <x v="10"/>
    <x v="41"/>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2"/>
    <x v="10"/>
    <x v="41"/>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2"/>
    <x v="10"/>
    <x v="41"/>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2"/>
    <x v="10"/>
    <x v="41"/>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2"/>
    <x v="10"/>
    <x v="41"/>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2"/>
    <x v="10"/>
    <x v="41"/>
    <s v="2.7 - OBRAS"/>
    <s v="2.7.1 - OBRAS EN EDIFICACIONES"/>
    <s v="S"/>
    <s v="42 - AMPLIACIÓN DEL PLANTEL EDUCATIVO PARA INICIAL HEROÍNA DÍAZ, MUNICIPIO FANTINO, PROVINCIA SANCHEZ RAMIREZ."/>
    <s v="10 - FONDO GENERAL"/>
    <n v="15984"/>
    <s v="24 - SANCHEZ RAMIREZ"/>
    <n v="4768626"/>
    <n v="1072939.8400000001"/>
  </r>
  <r>
    <s v="2024"/>
    <x v="0"/>
    <x v="0"/>
    <x v="1"/>
    <x v="7"/>
    <s v="2 - Poder Ejecutivo"/>
    <s v="0206 - MINISTERIO DE EDUCACIÓN"/>
    <s v="0001 - MINISTERIO DE EDUCACION"/>
    <x v="2"/>
    <x v="10"/>
    <x v="41"/>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2"/>
    <x v="10"/>
    <x v="41"/>
    <s v="2.7 - OBRAS"/>
    <s v="2.7.1 - OBRAS EN EDIFICACIONES"/>
    <s v="S"/>
    <s v="42 - AMPLIACIÓN DEL PLANTEL EDUCATIVO PARA INICIAL MANUEL ORTIZ PEÑA, MUNICIPIO SAN JOSÉ DE LAS MATAS, PROVINCIA SANTIAGO."/>
    <s v="10 - FONDO GENERAL"/>
    <n v="15711"/>
    <s v="25 - SANTIAGO"/>
    <n v="4768626"/>
    <n v="1072940.79"/>
  </r>
  <r>
    <s v="2024"/>
    <x v="0"/>
    <x v="0"/>
    <x v="1"/>
    <x v="7"/>
    <s v="2 - Poder Ejecutivo"/>
    <s v="0206 - MINISTERIO DE EDUCACIÓN"/>
    <s v="0001 - MINISTERIO DE EDUCACION"/>
    <x v="2"/>
    <x v="10"/>
    <x v="41"/>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2"/>
    <x v="10"/>
    <x v="41"/>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2"/>
    <x v="10"/>
    <x v="41"/>
    <s v="2.7 - OBRAS"/>
    <s v="2.7.1 - OBRAS EN EDIFICACIONES"/>
    <s v="S"/>
    <s v="42 - AMPLIACIÓN DEL PLANTEL EDUCATIVO PARA INICIAL SUDADERO, MUNICIPIO HATO MAYOR, PROVINCIA HATO MAYOR."/>
    <s v="10 - FONDO GENERAL"/>
    <n v="15587"/>
    <s v="30 - HATO MAYOR"/>
    <n v="6659723"/>
    <n v="1529325.72"/>
  </r>
  <r>
    <s v="2024"/>
    <x v="0"/>
    <x v="0"/>
    <x v="1"/>
    <x v="7"/>
    <s v="2 - Poder Ejecutivo"/>
    <s v="0206 - MINISTERIO DE EDUCACIÓN"/>
    <s v="0001 - MINISTERIO DE EDUCACION"/>
    <x v="2"/>
    <x v="10"/>
    <x v="41"/>
    <s v="2.7 - OBRAS"/>
    <s v="2.7.1 - OBRAS EN EDIFICACIONES"/>
    <s v="S"/>
    <s v="43 - AMPLIACIÓN DEL PLANTEL EDUCATIVO PARA INICIAL LAS CAÑITAS, MUNICIPIO SABANA DE LA MAR, PROVINCIA HATO MAYOR."/>
    <s v="10 - FONDO GENERAL"/>
    <n v="15588"/>
    <s v="30 - HATO MAYOR"/>
    <n v="6659723"/>
    <n v="1529325.72"/>
  </r>
  <r>
    <s v="2024"/>
    <x v="0"/>
    <x v="0"/>
    <x v="1"/>
    <x v="7"/>
    <s v="2 - Poder Ejecutivo"/>
    <s v="0206 - MINISTERIO DE EDUCACIÓN"/>
    <s v="0001 - MINISTERIO DE EDUCACION"/>
    <x v="2"/>
    <x v="10"/>
    <x v="41"/>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2"/>
    <x v="10"/>
    <x v="41"/>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2"/>
    <x v="10"/>
    <x v="41"/>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2"/>
    <x v="10"/>
    <x v="41"/>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2"/>
    <x v="10"/>
    <x v="41"/>
    <s v="2.7 - OBRAS"/>
    <s v="2.7.1 - OBRAS EN EDIFICACIONES"/>
    <s v="S"/>
    <s v="43 - AMPLIACIÓN DEL PLANTEL EDUCATIVO PARA INICIAL PROF. MARÍA MERCEDES GÓMEZ, MUNICIPIO SANTO DOMINGO ESTE, PROVINCIA SANTO DOMINGO."/>
    <s v="10 - FONDO GENERAL"/>
    <n v="15848"/>
    <s v="32 - SANTO DOMINGO"/>
    <n v="6611838"/>
    <n v="1487662.47"/>
  </r>
  <r>
    <s v="2024"/>
    <x v="0"/>
    <x v="0"/>
    <x v="1"/>
    <x v="7"/>
    <s v="2 - Poder Ejecutivo"/>
    <s v="0206 - MINISTERIO DE EDUCACIÓN"/>
    <s v="0001 - MINISTERIO DE EDUCACION"/>
    <x v="2"/>
    <x v="10"/>
    <x v="41"/>
    <s v="2.7 - OBRAS"/>
    <s v="2.7.1 - OBRAS EN EDIFICACIONES"/>
    <s v="S"/>
    <s v="43 - AMPLIACIÓN DEL PLANTEL EDUCATIVO PARA INICIAL PROF. MARÍA MIRANDA, MUNICIPIO PUÑAL, PROVINCIA SANTIAGO."/>
    <s v="10 - FONDO GENERAL"/>
    <n v="15712"/>
    <s v="25 - SANTIAGO"/>
    <n v="11208701"/>
    <n v="2521954.13"/>
  </r>
  <r>
    <s v="2024"/>
    <x v="0"/>
    <x v="0"/>
    <x v="1"/>
    <x v="7"/>
    <s v="2 - Poder Ejecutivo"/>
    <s v="0206 - MINISTERIO DE EDUCACIÓN"/>
    <s v="0001 - MINISTERIO DE EDUCACION"/>
    <x v="2"/>
    <x v="10"/>
    <x v="41"/>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2"/>
    <x v="10"/>
    <x v="41"/>
    <s v="2.7 - OBRAS"/>
    <s v="2.7.1 - OBRAS EN EDIFICACIONES"/>
    <s v="S"/>
    <s v="43 - AMPLIACIÓN DEL PLANTEL EDUCATIVO PARA INICIAL SALUSTIANA HERNÁNDEZ JOSÉ, MUNICIPIO COTUÍ, PROVINCIA SANCHEZ RAMIREZ."/>
    <s v="10 - FONDO GENERAL"/>
    <n v="15985"/>
    <s v="24 - SANCHEZ RAMIREZ"/>
    <n v="6731551"/>
    <n v="1514597.78"/>
  </r>
  <r>
    <s v="2024"/>
    <x v="0"/>
    <x v="0"/>
    <x v="1"/>
    <x v="7"/>
    <s v="2 - Poder Ejecutivo"/>
    <s v="0206 - MINISTERIO DE EDUCACIÓN"/>
    <s v="0001 - MINISTERIO DE EDUCACION"/>
    <x v="2"/>
    <x v="10"/>
    <x v="41"/>
    <s v="2.7 - OBRAS"/>
    <s v="2.7.1 - OBRAS EN EDIFICACIONES"/>
    <s v="S"/>
    <s v="43 - CONSTRUCCIÓN  DE 3 ESTANCIAS INFANTIESL EN LA PROVINCIA DE LA VEGA (FASE 2)"/>
    <s v="10 - FONDO GENERAL"/>
    <n v="13443"/>
    <s v="13 - LA VEGA"/>
    <n v="8433540"/>
    <n v="7694784.4000000004"/>
  </r>
  <r>
    <s v="2024"/>
    <x v="0"/>
    <x v="0"/>
    <x v="1"/>
    <x v="7"/>
    <s v="2 - Poder Ejecutivo"/>
    <s v="0206 - MINISTERIO DE EDUCACIÓN"/>
    <s v="0001 - MINISTERIO DE EDUCACION"/>
    <x v="2"/>
    <x v="10"/>
    <x v="41"/>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2"/>
    <x v="10"/>
    <x v="41"/>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2"/>
    <x v="10"/>
    <x v="41"/>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2"/>
    <x v="10"/>
    <x v="41"/>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2"/>
    <x v="10"/>
    <x v="41"/>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2"/>
    <x v="10"/>
    <x v="41"/>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2"/>
    <x v="10"/>
    <x v="41"/>
    <s v="2.7 - OBRAS"/>
    <s v="2.7.1 - OBRAS EN EDIFICACIONES"/>
    <s v="S"/>
    <s v="44 - AMPLIACIÓN DEL PLANTEL EDUCATIVO PARA INICIAL PROF. ELADIO DE JESÚS MIRAMBEAUX JEREZ, MUNICIPIO COTUÍ, PROVINCIA SANCHEZ RAMIREZ."/>
    <s v="10 - FONDO GENERAL"/>
    <n v="15986"/>
    <s v="24 - SANCHEZ RAMIREZ"/>
    <n v="6731551"/>
    <n v="1514597.78"/>
  </r>
  <r>
    <s v="2024"/>
    <x v="0"/>
    <x v="0"/>
    <x v="1"/>
    <x v="7"/>
    <s v="2 - Poder Ejecutivo"/>
    <s v="0206 - MINISTERIO DE EDUCACIÓN"/>
    <s v="0001 - MINISTERIO DE EDUCACION"/>
    <x v="2"/>
    <x v="10"/>
    <x v="41"/>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2"/>
    <x v="10"/>
    <x v="41"/>
    <s v="2.7 - OBRAS"/>
    <s v="2.7.1 - OBRAS EN EDIFICACIONES"/>
    <s v="S"/>
    <s v="44 - AMPLIACIÓN DEL PLANTEL EDUCATIVO PARA INICIAL PROF. VICTORIANA SANCIÓN BECO, MUNICIPIO SANTO DOMINGO ESTE, PROVINCIA SANTO DOMINGO."/>
    <s v="10 - FONDO GENERAL"/>
    <n v="15849"/>
    <s v="32 - SANTO DOMINGO"/>
    <n v="11006928"/>
    <n v="2476558.6800000002"/>
  </r>
  <r>
    <s v="2024"/>
    <x v="0"/>
    <x v="0"/>
    <x v="1"/>
    <x v="7"/>
    <s v="2 - Poder Ejecutivo"/>
    <s v="0206 - MINISTERIO DE EDUCACIÓN"/>
    <s v="0001 - MINISTERIO DE EDUCACION"/>
    <x v="2"/>
    <x v="10"/>
    <x v="41"/>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2"/>
    <x v="10"/>
    <x v="41"/>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2"/>
    <x v="10"/>
    <x v="41"/>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2"/>
    <x v="10"/>
    <x v="41"/>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2"/>
    <x v="10"/>
    <x v="41"/>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2"/>
    <x v="10"/>
    <x v="41"/>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2"/>
    <x v="10"/>
    <x v="41"/>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2"/>
    <x v="10"/>
    <x v="41"/>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2"/>
    <x v="10"/>
    <x v="41"/>
    <s v="2.7 - OBRAS"/>
    <s v="2.7.1 - OBRAS EN EDIFICACIONES"/>
    <s v="S"/>
    <s v="45 - AMPLIACIÓN DEL PLANTEL EDUCATIVO PARA INICIAL PROF. MANUEL M. MORILLO SÁNCHEZ, MUNICIPIO COTUÍ, PROVINCIA SANCHEZ RAMIREZ."/>
    <s v="10 - FONDO GENERAL"/>
    <n v="15987"/>
    <s v="24 - SANCHEZ RAMIREZ"/>
    <n v="6731551"/>
    <n v="1514597.78"/>
  </r>
  <r>
    <s v="2024"/>
    <x v="0"/>
    <x v="0"/>
    <x v="1"/>
    <x v="7"/>
    <s v="2 - Poder Ejecutivo"/>
    <s v="0206 - MINISTERIO DE EDUCACIÓN"/>
    <s v="0001 - MINISTERIO DE EDUCACION"/>
    <x v="2"/>
    <x v="10"/>
    <x v="41"/>
    <s v="2.7 - OBRAS"/>
    <s v="2.7.1 - OBRAS EN EDIFICACIONES"/>
    <s v="S"/>
    <s v="45 - AMPLIACIÓN DEL PLANTEL EDUCATIVO PARA INICIAL REPÚBLICA DE NICARAGUA, MUNICIPIO SANTO DOMINGO ESTE, PROVINCIA SANTO DOMINGO."/>
    <s v="10 - FONDO GENERAL"/>
    <n v="15850"/>
    <s v="32 - SANTO DOMINGO"/>
    <n v="11006928"/>
    <n v="2476558.6800000002"/>
  </r>
  <r>
    <s v="2024"/>
    <x v="0"/>
    <x v="0"/>
    <x v="1"/>
    <x v="7"/>
    <s v="2 - Poder Ejecutivo"/>
    <s v="0206 - MINISTERIO DE EDUCACIÓN"/>
    <s v="0001 - MINISTERIO DE EDUCACION"/>
    <x v="2"/>
    <x v="10"/>
    <x v="41"/>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2"/>
    <x v="10"/>
    <x v="41"/>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2"/>
    <x v="10"/>
    <x v="41"/>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2"/>
    <x v="10"/>
    <x v="41"/>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2"/>
    <x v="10"/>
    <x v="41"/>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2"/>
    <x v="10"/>
    <x v="41"/>
    <s v="2.7 - OBRAS"/>
    <s v="2.7.1 - OBRAS EN EDIFICACIONES"/>
    <s v="S"/>
    <s v="46 - AMPLIACIÓN DEL PLANTEL EDUCATIVO PARA INICIAL GALEÓN, MUNICIPIO BANÍ, PROVINCIA PERAVIA."/>
    <s v="10 - FONDO GENERAL"/>
    <n v="15478"/>
    <s v="17 - PERAVIA"/>
    <n v="11208701"/>
    <n v="2471460.1800000002"/>
  </r>
  <r>
    <s v="2024"/>
    <x v="0"/>
    <x v="0"/>
    <x v="1"/>
    <x v="7"/>
    <s v="2 - Poder Ejecutivo"/>
    <s v="0206 - MINISTERIO DE EDUCACIÓN"/>
    <s v="0001 - MINISTERIO DE EDUCACION"/>
    <x v="2"/>
    <x v="10"/>
    <x v="41"/>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2"/>
    <x v="10"/>
    <x v="41"/>
    <s v="2.7 - OBRAS"/>
    <s v="2.7.1 - OBRAS EN EDIFICACIONES"/>
    <s v="S"/>
    <s v="46 - AMPLIACIÓN DEL PLANTEL EDUCATIVO PARA INICIAL MARÍA ALTAGRACIA PAULA, MUNICIPIO SAN FRANCISCO DE MACORÍS, PROVINCIA DUARTE."/>
    <s v="10 - FONDO GENERAL"/>
    <n v="15677"/>
    <s v="06 - DUARTE"/>
    <n v="11208701"/>
    <n v="2413072.25"/>
  </r>
  <r>
    <s v="2024"/>
    <x v="0"/>
    <x v="0"/>
    <x v="1"/>
    <x v="7"/>
    <s v="2 - Poder Ejecutivo"/>
    <s v="0206 - MINISTERIO DE EDUCACIÓN"/>
    <s v="0001 - MINISTERIO DE EDUCACION"/>
    <x v="2"/>
    <x v="10"/>
    <x v="41"/>
    <s v="2.7 - OBRAS"/>
    <s v="2.7.1 - OBRAS EN EDIFICACIONES"/>
    <s v="S"/>
    <s v="46 - AMPLIACIÓN DEL PLANTEL EDUCATIVO PARA INICIAL PROF. BEATRIZ AMARANTE ROBLE, MUNICIPIO COTUÍ, PROVINCIA SANCHEZ RAMIREZ."/>
    <s v="10 - FONDO GENERAL"/>
    <n v="15988"/>
    <s v="24 - SANCHEZ RAMIREZ"/>
    <n v="4768626"/>
    <n v="1072939.8400000001"/>
  </r>
  <r>
    <s v="2024"/>
    <x v="0"/>
    <x v="0"/>
    <x v="1"/>
    <x v="7"/>
    <s v="2 - Poder Ejecutivo"/>
    <s v="0206 - MINISTERIO DE EDUCACIÓN"/>
    <s v="0001 - MINISTERIO DE EDUCACION"/>
    <x v="2"/>
    <x v="10"/>
    <x v="41"/>
    <s v="2.7 - OBRAS"/>
    <s v="2.7.1 - OBRAS EN EDIFICACIONES"/>
    <s v="S"/>
    <s v="46 - AMPLIACIÓN DEL PLANTEL EDUCATIVO PARA INICIAL PROF. NILDA CELESTE NOVA, MUNICIPIO SANTO DOMINGO ESTE, PROVINCIA SANTO DOMINGO."/>
    <s v="10 - FONDO GENERAL"/>
    <n v="15851"/>
    <s v="32 - SANTO DOMINGO"/>
    <n v="6611838"/>
    <n v="1487662.53"/>
  </r>
  <r>
    <s v="2024"/>
    <x v="0"/>
    <x v="0"/>
    <x v="1"/>
    <x v="7"/>
    <s v="2 - Poder Ejecutivo"/>
    <s v="0206 - MINISTERIO DE EDUCACIÓN"/>
    <s v="0001 - MINISTERIO DE EDUCACION"/>
    <x v="2"/>
    <x v="10"/>
    <x v="41"/>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2"/>
    <x v="10"/>
    <x v="41"/>
    <s v="2.7 - OBRAS"/>
    <s v="2.7.1 - OBRAS EN EDIFICACIONES"/>
    <s v="S"/>
    <s v="47 - AMPLIACIÓN DEL PLANTEL EDUCATIVO PARA INICIAL ANA EMILIA ABIGAIL MEJÍA, MUNICIPIO SAN FRANCISCO DE MACORÍS, PROVINCIA DUARTE."/>
    <s v="10 - FONDO GENERAL"/>
    <n v="15678"/>
    <s v="06 - DUARTE"/>
    <n v="6731551"/>
    <n v="1559023.52"/>
  </r>
  <r>
    <s v="2024"/>
    <x v="0"/>
    <x v="0"/>
    <x v="1"/>
    <x v="7"/>
    <s v="2 - Poder Ejecutivo"/>
    <s v="0206 - MINISTERIO DE EDUCACIÓN"/>
    <s v="0001 - MINISTERIO DE EDUCACION"/>
    <x v="2"/>
    <x v="10"/>
    <x v="41"/>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2"/>
    <x v="10"/>
    <x v="41"/>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2"/>
    <x v="10"/>
    <x v="41"/>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2"/>
    <x v="10"/>
    <x v="41"/>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2"/>
    <x v="10"/>
    <x v="41"/>
    <s v="2.7 - OBRAS"/>
    <s v="2.7.1 - OBRAS EN EDIFICACIONES"/>
    <s v="S"/>
    <s v="47 - AMPLIACIÓN DEL PLANTEL EDUCATIVO PARA INICIAL MATÍAS RAMÓN MELLA, MUNICIPIO SANTO DOMINGO ESTE, PROVINCIA SANTO DOMINGO."/>
    <s v="10 - FONDO GENERAL"/>
    <n v="15852"/>
    <s v="32 - SANTO DOMINGO"/>
    <n v="6611838"/>
    <n v="1487662.53"/>
  </r>
  <r>
    <s v="2024"/>
    <x v="0"/>
    <x v="0"/>
    <x v="1"/>
    <x v="7"/>
    <s v="2 - Poder Ejecutivo"/>
    <s v="0206 - MINISTERIO DE EDUCACIÓN"/>
    <s v="0001 - MINISTERIO DE EDUCACION"/>
    <x v="2"/>
    <x v="10"/>
    <x v="41"/>
    <s v="2.7 - OBRAS"/>
    <s v="2.7.1 - OBRAS EN EDIFICACIONES"/>
    <s v="S"/>
    <s v="47 - AMPLIACIÓN DEL PLANTEL EDUCATIVO PARA INICIAL NARCISO ALBERTI, MUNICIPIO CEVICOS, PROVINCIA SANCHEZ RAMIREZ."/>
    <s v="10 - FONDO GENERAL"/>
    <n v="15989"/>
    <s v="24 - SANCHEZ RAMIREZ"/>
    <n v="6731551"/>
    <n v="1514597.79"/>
  </r>
  <r>
    <s v="2024"/>
    <x v="0"/>
    <x v="0"/>
    <x v="1"/>
    <x v="7"/>
    <s v="2 - Poder Ejecutivo"/>
    <s v="0206 - MINISTERIO DE EDUCACIÓN"/>
    <s v="0001 - MINISTERIO DE EDUCACION"/>
    <x v="2"/>
    <x v="10"/>
    <x v="41"/>
    <s v="2.7 - OBRAS"/>
    <s v="2.7.1 - OBRAS EN EDIFICACIONES"/>
    <s v="S"/>
    <s v="47 - AMPLIACIÓN DEL PLANTEL EDUCATIVO PARA INICIAL SABANA CHIQUITA, MUNICIPIO BANÍ, PROVINCIA PERAVIA."/>
    <s v="10 - FONDO GENERAL"/>
    <n v="15479"/>
    <s v="17 - PERAVIA"/>
    <n v="4768626"/>
    <n v="1142726.1399999999"/>
  </r>
  <r>
    <s v="2024"/>
    <x v="0"/>
    <x v="0"/>
    <x v="1"/>
    <x v="7"/>
    <s v="2 - Poder Ejecutivo"/>
    <s v="0206 - MINISTERIO DE EDUCACIÓN"/>
    <s v="0001 - MINISTERIO DE EDUCACION"/>
    <x v="2"/>
    <x v="10"/>
    <x v="41"/>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2"/>
    <x v="10"/>
    <x v="41"/>
    <s v="2.7 - OBRAS"/>
    <s v="2.7.1 - OBRAS EN EDIFICACIONES"/>
    <s v="S"/>
    <s v="47 - CONSTRUCCIÓN  DE 2 ESTANCIAS INFANTILES EN LA PROVINCIA DE VALVERDE (FASE 2)"/>
    <s v="10 - FONDO GENERAL"/>
    <n v="13447"/>
    <s v="27 - VALVERDE"/>
    <n v="6028024"/>
    <n v="1687581.97"/>
  </r>
  <r>
    <s v="2024"/>
    <x v="0"/>
    <x v="0"/>
    <x v="1"/>
    <x v="7"/>
    <s v="2 - Poder Ejecutivo"/>
    <s v="0206 - MINISTERIO DE EDUCACIÓN"/>
    <s v="0001 - MINISTERIO DE EDUCACION"/>
    <x v="2"/>
    <x v="10"/>
    <x v="41"/>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2"/>
    <x v="10"/>
    <x v="41"/>
    <s v="2.7 - OBRAS"/>
    <s v="2.7.1 - OBRAS EN EDIFICACIONES"/>
    <s v="S"/>
    <s v="48 - AMPLIACIÓN DEL PLANTEL EDUCATIVO PARA INICIAL DON JUAN, MUNICIPIO SAN JOSÉ DE LAS MATAS, PROVINCIA SANTIAGO."/>
    <s v="10 - FONDO GENERAL"/>
    <n v="15717"/>
    <s v="25 - SANTIAGO"/>
    <n v="4768626"/>
    <n v="1104976.57"/>
  </r>
  <r>
    <s v="2024"/>
    <x v="0"/>
    <x v="0"/>
    <x v="1"/>
    <x v="7"/>
    <s v="2 - Poder Ejecutivo"/>
    <s v="0206 - MINISTERIO DE EDUCACIÓN"/>
    <s v="0001 - MINISTERIO DE EDUCACION"/>
    <x v="2"/>
    <x v="10"/>
    <x v="41"/>
    <s v="2.7 - OBRAS"/>
    <s v="2.7.1 - OBRAS EN EDIFICACIONES"/>
    <s v="S"/>
    <s v="48 - AMPLIACIÓN DEL PLANTEL EDUCATIVO PARA INICIAL EL DESPERTAR, MUNICIPIO SANTO DOMINGO ESTE, PROVINCIA SANTO DOMINGO."/>
    <s v="10 - FONDO GENERAL"/>
    <n v="15853"/>
    <s v="32 - SANTO DOMINGO"/>
    <n v="11006928"/>
    <n v="2476557.5"/>
  </r>
  <r>
    <s v="2024"/>
    <x v="0"/>
    <x v="0"/>
    <x v="1"/>
    <x v="7"/>
    <s v="2 - Poder Ejecutivo"/>
    <s v="0206 - MINISTERIO DE EDUCACIÓN"/>
    <s v="0001 - MINISTERIO DE EDUCACION"/>
    <x v="2"/>
    <x v="10"/>
    <x v="41"/>
    <s v="2.7 - OBRAS"/>
    <s v="2.7.1 - OBRAS EN EDIFICACIONES"/>
    <s v="S"/>
    <s v="48 - AMPLIACIÓN DEL PLANTEL EDUCATIVO PARA INICIAL JUAN ISMAEL ZAPATA NIVAR, MUNICIPIO BANÍ, PROVINCIA PERAVIA."/>
    <s v="10 - FONDO GENERAL"/>
    <n v="15480"/>
    <s v="17 - PERAVIA"/>
    <n v="6731551"/>
    <n v="1511717.5"/>
  </r>
  <r>
    <s v="2024"/>
    <x v="0"/>
    <x v="0"/>
    <x v="1"/>
    <x v="7"/>
    <s v="2 - Poder Ejecutivo"/>
    <s v="0206 - MINISTERIO DE EDUCACIÓN"/>
    <s v="0001 - MINISTERIO DE EDUCACION"/>
    <x v="2"/>
    <x v="10"/>
    <x v="41"/>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2"/>
    <x v="10"/>
    <x v="41"/>
    <s v="2.7 - OBRAS"/>
    <s v="2.7.1 - OBRAS EN EDIFICACIONES"/>
    <s v="S"/>
    <s v="48 - AMPLIACIÓN DEL PLANTEL EDUCATIVO PARA INICIAL PADRE LUIS D` YANGUELA, MUNICIPIO SAN FRANCISCO DE MACORÍS, PROVINCIA DUARTE."/>
    <s v="10 - FONDO GENERAL"/>
    <n v="15679"/>
    <s v="06 - DUARTE"/>
    <n v="6731551"/>
    <n v="1559023.52"/>
  </r>
  <r>
    <s v="2024"/>
    <x v="0"/>
    <x v="0"/>
    <x v="1"/>
    <x v="7"/>
    <s v="2 - Poder Ejecutivo"/>
    <s v="0206 - MINISTERIO DE EDUCACIÓN"/>
    <s v="0001 - MINISTERIO DE EDUCACION"/>
    <x v="2"/>
    <x v="10"/>
    <x v="41"/>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2"/>
    <x v="10"/>
    <x v="41"/>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2"/>
    <x v="10"/>
    <x v="41"/>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2"/>
    <x v="10"/>
    <x v="41"/>
    <s v="2.7 - OBRAS"/>
    <s v="2.7.1 - OBRAS EN EDIFICACIONES"/>
    <s v="S"/>
    <s v="49 - AMPLIACIÓN DEL PLANTEL EDUCATIVO PARA INICIAL AURORA TAVAREZ BELLIARD, MUNICIPIO GUAYUBÍN, PROVINCIA MONTE CRISTI."/>
    <s v="10 - FONDO GENERAL"/>
    <n v="15904"/>
    <s v="15 - MONTE CRISTI"/>
    <n v="6779437"/>
    <n v="1564202.39"/>
  </r>
  <r>
    <s v="2024"/>
    <x v="0"/>
    <x v="0"/>
    <x v="1"/>
    <x v="7"/>
    <s v="2 - Poder Ejecutivo"/>
    <s v="0206 - MINISTERIO DE EDUCACIÓN"/>
    <s v="0001 - MINISTERIO DE EDUCACION"/>
    <x v="2"/>
    <x v="10"/>
    <x v="41"/>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2"/>
    <x v="10"/>
    <x v="41"/>
    <s v="2.7 - OBRAS"/>
    <s v="2.7.1 - OBRAS EN EDIFICACIONES"/>
    <s v="S"/>
    <s v="49 - AMPLIACIÓN DEL PLANTEL EDUCATIVO PARA INICIAL CARLOS MARÍA DOMÍNGUEZ, MUNICIPIO SANTIAGO, PROVINCIA SANTIAGO."/>
    <s v="10 - FONDO GENERAL"/>
    <n v="15718"/>
    <s v="25 - SANTIAGO"/>
    <n v="11208701"/>
    <n v="2473131.88"/>
  </r>
  <r>
    <s v="2024"/>
    <x v="0"/>
    <x v="0"/>
    <x v="1"/>
    <x v="7"/>
    <s v="2 - Poder Ejecutivo"/>
    <s v="0206 - MINISTERIO DE EDUCACIÓN"/>
    <s v="0001 - MINISTERIO DE EDUCACION"/>
    <x v="2"/>
    <x v="10"/>
    <x v="41"/>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2"/>
    <x v="10"/>
    <x v="41"/>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2"/>
    <x v="10"/>
    <x v="41"/>
    <s v="2.7 - OBRAS"/>
    <s v="2.7.1 - OBRAS EN EDIFICACIONES"/>
    <s v="S"/>
    <s v="49 - AMPLIACIÓN DEL PLANTEL EDUCATIVO PARA INICIAL LOS YAGUARIZOS, MUNICIPIO BANÍ, PROVINCIA PERAVIA."/>
    <s v="10 - FONDO GENERAL"/>
    <n v="15481"/>
    <s v="17 - PERAVIA"/>
    <n v="6731551"/>
    <n v="1548690.28"/>
  </r>
  <r>
    <s v="2024"/>
    <x v="0"/>
    <x v="0"/>
    <x v="1"/>
    <x v="7"/>
    <s v="2 - Poder Ejecutivo"/>
    <s v="0206 - MINISTERIO DE EDUCACIÓN"/>
    <s v="0001 - MINISTERIO DE EDUCACION"/>
    <x v="2"/>
    <x v="10"/>
    <x v="41"/>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2"/>
    <x v="10"/>
    <x v="41"/>
    <s v="2.7 - OBRAS"/>
    <s v="2.7.1 - OBRAS EN EDIFICACIONES"/>
    <s v="S"/>
    <s v="49 - AMPLIACIÓN DEL PLANTEL EDUCATIVO PARA INICIAL PATRIA MELLA, MUNICIPIO SANTO DOMINGO ESTE, PROVINCIA SANTO DOMINGO."/>
    <s v="10 - FONDO GENERAL"/>
    <n v="15854"/>
    <s v="32 - SANTO DOMINGO"/>
    <n v="11006928"/>
    <n v="2476557.4900000002"/>
  </r>
  <r>
    <s v="2024"/>
    <x v="0"/>
    <x v="0"/>
    <x v="1"/>
    <x v="7"/>
    <s v="2 - Poder Ejecutivo"/>
    <s v="0206 - MINISTERIO DE EDUCACIÓN"/>
    <s v="0001 - MINISTERIO DE EDUCACION"/>
    <x v="2"/>
    <x v="10"/>
    <x v="41"/>
    <s v="2.7 - OBRAS"/>
    <s v="2.7.1 - OBRAS EN EDIFICACIONES"/>
    <s v="S"/>
    <s v="49 - AMPLIACIÓN DEL PLANTEL EDUCATIVO PARA INICIAL SALOMÉ UREÑA, MUNICIPIO SAN FRANCISCO DE MACORÍS, PROVINCIA DUARTE."/>
    <s v="10 - FONDO GENERAL"/>
    <n v="15680"/>
    <s v="06 - DUARTE"/>
    <n v="6731551"/>
    <n v="1559023.52"/>
  </r>
  <r>
    <s v="2024"/>
    <x v="0"/>
    <x v="0"/>
    <x v="1"/>
    <x v="7"/>
    <s v="2 - Poder Ejecutivo"/>
    <s v="0206 - MINISTERIO DE EDUCACIÓN"/>
    <s v="0001 - MINISTERIO DE EDUCACION"/>
    <x v="2"/>
    <x v="10"/>
    <x v="41"/>
    <s v="2.7 - OBRAS"/>
    <s v="2.7.1 - OBRAS EN EDIFICACIONES"/>
    <s v="S"/>
    <s v="50 - AMPLIACIÓN DEL PLANTEL EDUCATIVO PARA INICIAL AURA HERRERA MARTÍNEZ - LAS TRES CRUCES, MUNICIPIO SANTIAGO, PROVINCIA SANTIAGO."/>
    <s v="10 - FONDO GENERAL"/>
    <n v="15719"/>
    <s v="25 - SANTIAGO"/>
    <n v="6731551"/>
    <n v="1523283.76"/>
  </r>
  <r>
    <s v="2024"/>
    <x v="0"/>
    <x v="0"/>
    <x v="1"/>
    <x v="7"/>
    <s v="2 - Poder Ejecutivo"/>
    <s v="0206 - MINISTERIO DE EDUCACIÓN"/>
    <s v="0001 - MINISTERIO DE EDUCACION"/>
    <x v="2"/>
    <x v="10"/>
    <x v="41"/>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2"/>
    <x v="10"/>
    <x v="41"/>
    <s v="2.7 - OBRAS"/>
    <s v="2.7.1 - OBRAS EN EDIFICACIONES"/>
    <s v="S"/>
    <s v="50 - AMPLIACIÓN DEL PLANTEL EDUCATIVO PARA INICIAL CONCEPCIÓN BONA, MUNICIPIO BANÍ, PROVINCIA PERAVIA."/>
    <s v="10 - FONDO GENERAL"/>
    <n v="15482"/>
    <s v="17 - PERAVIA"/>
    <n v="11208701"/>
    <n v="2471460.1800000002"/>
  </r>
  <r>
    <s v="2024"/>
    <x v="0"/>
    <x v="0"/>
    <x v="1"/>
    <x v="7"/>
    <s v="2 - Poder Ejecutivo"/>
    <s v="0206 - MINISTERIO DE EDUCACIÓN"/>
    <s v="0001 - MINISTERIO DE EDUCACION"/>
    <x v="2"/>
    <x v="10"/>
    <x v="41"/>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2"/>
    <x v="10"/>
    <x v="41"/>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2"/>
    <x v="10"/>
    <x v="41"/>
    <s v="2.7 - OBRAS"/>
    <s v="2.7.1 - OBRAS EN EDIFICACIONES"/>
    <s v="S"/>
    <s v="50 - AMPLIACIÓN DEL PLANTEL EDUCATIVO PARA INICIAL LA GUAJACA, MUNICIPIO GUAYUBÍN, PROVINCIA MONTE CRISTI."/>
    <s v="10 - FONDO GENERAL"/>
    <n v="15905"/>
    <s v="15 - MONTE CRISTI"/>
    <n v="11289410"/>
    <n v="2457296.0099999998"/>
  </r>
  <r>
    <s v="2024"/>
    <x v="0"/>
    <x v="0"/>
    <x v="1"/>
    <x v="7"/>
    <s v="2 - Poder Ejecutivo"/>
    <s v="0206 - MINISTERIO DE EDUCACIÓN"/>
    <s v="0001 - MINISTERIO DE EDUCACION"/>
    <x v="2"/>
    <x v="10"/>
    <x v="41"/>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2"/>
    <x v="10"/>
    <x v="41"/>
    <s v="2.7 - OBRAS"/>
    <s v="2.7.1 - OBRAS EN EDIFICACIONES"/>
    <s v="S"/>
    <s v="50 - AMPLIACIÓN DEL PLANTEL EDUCATIVO PARA INICIAL RAFAEL EDUARDO VALERIO REYES, MUNICIPIO SAN FRANCISCO DE MACORÍS, PROVINCIA DUARTE."/>
    <s v="10 - FONDO GENERAL"/>
    <n v="15681"/>
    <s v="06 - DUARTE"/>
    <n v="4768626"/>
    <n v="1072940.79"/>
  </r>
  <r>
    <s v="2024"/>
    <x v="0"/>
    <x v="0"/>
    <x v="1"/>
    <x v="7"/>
    <s v="2 - Poder Ejecutivo"/>
    <s v="0206 - MINISTERIO DE EDUCACIÓN"/>
    <s v="0001 - MINISTERIO DE EDUCACION"/>
    <x v="2"/>
    <x v="10"/>
    <x v="41"/>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2"/>
    <x v="10"/>
    <x v="41"/>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2"/>
    <x v="10"/>
    <x v="41"/>
    <s v="2.7 - OBRAS"/>
    <s v="2.7.1 - OBRAS EN EDIFICACIONES"/>
    <s v="S"/>
    <s v="51 - AMPLIACIÓN DEL PLANTEL EDUCATIVO PARA INICIAL DEMETRIO RODRÍGUEZ, MUNICIPIO GUAYUBÍN, PROVINCIA MONTE CRISTI."/>
    <s v="10 - FONDO GENERAL"/>
    <n v="15906"/>
    <s v="15 - MONTE CRISTI"/>
    <n v="6779437"/>
    <n v="1564202.38"/>
  </r>
  <r>
    <s v="2024"/>
    <x v="0"/>
    <x v="0"/>
    <x v="1"/>
    <x v="7"/>
    <s v="2 - Poder Ejecutivo"/>
    <s v="0206 - MINISTERIO DE EDUCACIÓN"/>
    <s v="0001 - MINISTERIO DE EDUCACION"/>
    <x v="2"/>
    <x v="10"/>
    <x v="41"/>
    <s v="2.7 - OBRAS"/>
    <s v="2.7.1 - OBRAS EN EDIFICACIONES"/>
    <s v="S"/>
    <s v="51 - AMPLIACIÓN DEL PLANTEL EDUCATIVO PARA INICIAL MANUEL AURELIO TAVAREZ JUSTO (MANOLO), MUNICIPIO SAN FRANCISCO DE MACORÍS, PROVINCIA DUARTE."/>
    <s v="10 - FONDO GENERAL"/>
    <n v="15682"/>
    <s v="06 - DUARTE"/>
    <n v="6731551"/>
    <n v="1514598.83"/>
  </r>
  <r>
    <s v="2024"/>
    <x v="0"/>
    <x v="0"/>
    <x v="1"/>
    <x v="7"/>
    <s v="2 - Poder Ejecutivo"/>
    <s v="0206 - MINISTERIO DE EDUCACIÓN"/>
    <s v="0001 - MINISTERIO DE EDUCACION"/>
    <x v="2"/>
    <x v="10"/>
    <x v="41"/>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2"/>
    <x v="10"/>
    <x v="41"/>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2"/>
    <x v="10"/>
    <x v="41"/>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2"/>
    <x v="10"/>
    <x v="41"/>
    <s v="2.7 - OBRAS"/>
    <s v="2.7.1 - OBRAS EN EDIFICACIONES"/>
    <s v="S"/>
    <s v="51 - AMPLIACIÓN DEL PLANTEL EDUCATIVO PARA INICIAL PEDRO MAHAMU, MUNICIPIO SANTIAGO, PROVINCIA SANTIAGO."/>
    <s v="10 - FONDO GENERAL"/>
    <n v="15720"/>
    <s v="25 - SANTIAGO"/>
    <n v="6731551"/>
    <n v="1523283.76"/>
  </r>
  <r>
    <s v="2024"/>
    <x v="0"/>
    <x v="0"/>
    <x v="1"/>
    <x v="7"/>
    <s v="2 - Poder Ejecutivo"/>
    <s v="0206 - MINISTERIO DE EDUCACIÓN"/>
    <s v="0001 - MINISTERIO DE EDUCACION"/>
    <x v="2"/>
    <x v="10"/>
    <x v="41"/>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2"/>
    <x v="10"/>
    <x v="41"/>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2"/>
    <x v="10"/>
    <x v="41"/>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2"/>
    <x v="10"/>
    <x v="41"/>
    <s v="2.7 - OBRAS"/>
    <s v="2.7.1 - OBRAS EN EDIFICACIONES"/>
    <s v="S"/>
    <s v="52 - AMPLIACIÓN DEL PLANTEL EDUCATIVO PARA INICIAL EL PROYECTO AGRARIO, MUNICIPIO GUAYUBÍN, PROVINCIA MONTE CRISTI."/>
    <s v="10 - FONDO GENERAL"/>
    <n v="15907"/>
    <s v="15 - MONTE CRISTI"/>
    <n v="4802120"/>
    <n v="1083058.83"/>
  </r>
  <r>
    <s v="2024"/>
    <x v="0"/>
    <x v="0"/>
    <x v="1"/>
    <x v="7"/>
    <s v="2 - Poder Ejecutivo"/>
    <s v="0206 - MINISTERIO DE EDUCACIÓN"/>
    <s v="0001 - MINISTERIO DE EDUCACION"/>
    <x v="2"/>
    <x v="10"/>
    <x v="41"/>
    <s v="2.7 - OBRAS"/>
    <s v="2.7.1 - OBRAS EN EDIFICACIONES"/>
    <s v="S"/>
    <s v="52 - AMPLIACIÓN DEL PLANTEL EDUCATIVO PARA INICIAL JUAN SÁNCHEZ RAMÍREZ - RINCÓN DE LOS GENAO, MUNICIPIO LAS GUÁRANAS, PROVINCIA DUARTE."/>
    <s v="10 - FONDO GENERAL"/>
    <n v="15683"/>
    <s v="06 - DUARTE"/>
    <n v="6731551"/>
    <n v="1514598.83"/>
  </r>
  <r>
    <s v="2024"/>
    <x v="0"/>
    <x v="0"/>
    <x v="1"/>
    <x v="7"/>
    <s v="2 - Poder Ejecutivo"/>
    <s v="0206 - MINISTERIO DE EDUCACIÓN"/>
    <s v="0001 - MINISTERIO DE EDUCACION"/>
    <x v="2"/>
    <x v="10"/>
    <x v="41"/>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2"/>
    <x v="10"/>
    <x v="41"/>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2"/>
    <x v="10"/>
    <x v="41"/>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2"/>
    <x v="10"/>
    <x v="41"/>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2"/>
    <x v="10"/>
    <x v="41"/>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2"/>
    <x v="10"/>
    <x v="41"/>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2"/>
    <x v="10"/>
    <x v="41"/>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2"/>
    <x v="10"/>
    <x v="41"/>
    <s v="2.7 - OBRAS"/>
    <s v="2.7.1 - OBRAS EN EDIFICACIONES"/>
    <s v="S"/>
    <s v="53 - AMPLIACIÓN DEL PLANTEL EDUCATIVO PARA INICIAL CARMELA BELLIARD, MUNICIPIO GUAYUBÍN, PROVINCIA MONTE CRISTI."/>
    <s v="10 - FONDO GENERAL"/>
    <n v="15908"/>
    <s v="15 - MONTE CRISTI"/>
    <n v="4802120"/>
    <n v="1083058.83"/>
  </r>
  <r>
    <s v="2024"/>
    <x v="0"/>
    <x v="0"/>
    <x v="1"/>
    <x v="7"/>
    <s v="2 - Poder Ejecutivo"/>
    <s v="0206 - MINISTERIO DE EDUCACIÓN"/>
    <s v="0001 - MINISTERIO DE EDUCACION"/>
    <x v="2"/>
    <x v="10"/>
    <x v="41"/>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2"/>
    <x v="10"/>
    <x v="41"/>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2"/>
    <x v="10"/>
    <x v="41"/>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2"/>
    <x v="10"/>
    <x v="41"/>
    <s v="2.7 - OBRAS"/>
    <s v="2.7.1 - OBRAS EN EDIFICACIONES"/>
    <s v="S"/>
    <s v="53 - AMPLIACIÓN DEL PLANTEL EDUCATIVO PARA INICIAL MARÍA NICOLÁSA BILLINI, MUNICIPIO LOS LLANOS, PROVINCIA SAN PEDRO DE MACORÍS."/>
    <s v="10 - FONDO GENERAL"/>
    <n v="15598"/>
    <s v="23 - SAN PEDRO DE MACORIS"/>
    <n v="21509631"/>
    <n v="4787992.08"/>
  </r>
  <r>
    <s v="2024"/>
    <x v="0"/>
    <x v="0"/>
    <x v="1"/>
    <x v="7"/>
    <s v="2 - Poder Ejecutivo"/>
    <s v="0206 - MINISTERIO DE EDUCACIÓN"/>
    <s v="0001 - MINISTERIO DE EDUCACION"/>
    <x v="2"/>
    <x v="10"/>
    <x v="41"/>
    <s v="2.7 - OBRAS"/>
    <s v="2.7.1 - OBRAS EN EDIFICACIONES"/>
    <s v="S"/>
    <s v="53 - AMPLIACIÓN DEL PLANTEL EDUCATIVO PARA INICIAL PEDRO MIR, MUNICIPIO SAN FRANCISCO DE MACORÍS, PROVINCIA DUARTE."/>
    <s v="10 - FONDO GENERAL"/>
    <n v="15684"/>
    <s v="06 - DUARTE"/>
    <n v="6731551"/>
    <n v="1514598.83"/>
  </r>
  <r>
    <s v="2024"/>
    <x v="0"/>
    <x v="0"/>
    <x v="1"/>
    <x v="7"/>
    <s v="2 - Poder Ejecutivo"/>
    <s v="0206 - MINISTERIO DE EDUCACIÓN"/>
    <s v="0001 - MINISTERIO DE EDUCACION"/>
    <x v="2"/>
    <x v="10"/>
    <x v="41"/>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2"/>
    <x v="10"/>
    <x v="41"/>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2"/>
    <x v="10"/>
    <x v="41"/>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2"/>
    <x v="10"/>
    <x v="41"/>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2"/>
    <x v="10"/>
    <x v="41"/>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2"/>
    <x v="10"/>
    <x v="41"/>
    <s v="2.7 - OBRAS"/>
    <s v="2.7.1 - OBRAS EN EDIFICACIONES"/>
    <s v="S"/>
    <s v="54 - AMPLIACIÓN DEL PLANTEL EDUCATIVO PARA INICIAL LA GINA, MUNICIPIO LOS LLANOS, PROVINCIA SAN PEDRO DE MACORÍS."/>
    <s v="10 - FONDO GENERAL"/>
    <n v="15599"/>
    <s v="23 - SAN PEDRO DE MACORIS"/>
    <n v="4718384"/>
    <n v="1087475.1599999999"/>
  </r>
  <r>
    <s v="2024"/>
    <x v="0"/>
    <x v="0"/>
    <x v="1"/>
    <x v="7"/>
    <s v="2 - Poder Ejecutivo"/>
    <s v="0206 - MINISTERIO DE EDUCACIÓN"/>
    <s v="0001 - MINISTERIO DE EDUCACION"/>
    <x v="2"/>
    <x v="10"/>
    <x v="41"/>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2"/>
    <x v="10"/>
    <x v="41"/>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2"/>
    <x v="10"/>
    <x v="41"/>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2"/>
    <x v="10"/>
    <x v="41"/>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2"/>
    <x v="10"/>
    <x v="41"/>
    <s v="2.7 - OBRAS"/>
    <s v="2.7.1 - OBRAS EN EDIFICACIONES"/>
    <s v="S"/>
    <s v="54 - AMPLIACIÓN DEL PLANTEL EDUCATIVO PARA INICIAL SANTA CRUZ, MUNICIPIO LAS MATAS DE SANTA CRUZ, PROVINCIA MONTE CRISTI."/>
    <s v="10 - FONDO GENERAL"/>
    <n v="15909"/>
    <s v="15 - MONTE CRISTI"/>
    <n v="6779437"/>
    <n v="1525370.51"/>
  </r>
  <r>
    <s v="2024"/>
    <x v="0"/>
    <x v="0"/>
    <x v="1"/>
    <x v="7"/>
    <s v="2 - Poder Ejecutivo"/>
    <s v="0206 - MINISTERIO DE EDUCACIÓN"/>
    <s v="0001 - MINISTERIO DE EDUCACION"/>
    <x v="2"/>
    <x v="10"/>
    <x v="41"/>
    <s v="2.7 - OBRAS"/>
    <s v="2.7.1 - OBRAS EN EDIFICACIONES"/>
    <s v="S"/>
    <s v="54 - CONSTRUCCIÓN  DE 1 ESTANCIA INFANTIL EN LA PROVINCIA DE SANTIAGO RODRIGUEZ (FASE 2)"/>
    <s v="10 - FONDO GENERAL"/>
    <n v="13457"/>
    <s v="26 - SANTIAGO RODRIGUEZ"/>
    <n v="4592751"/>
    <n v="4191120.17"/>
  </r>
  <r>
    <s v="2024"/>
    <x v="0"/>
    <x v="0"/>
    <x v="1"/>
    <x v="7"/>
    <s v="2 - Poder Ejecutivo"/>
    <s v="0206 - MINISTERIO DE EDUCACIÓN"/>
    <s v="0001 - MINISTERIO DE EDUCACION"/>
    <x v="2"/>
    <x v="10"/>
    <x v="41"/>
    <s v="2.7 - OBRAS"/>
    <s v="2.7.1 - OBRAS EN EDIFICACIONES"/>
    <s v="S"/>
    <s v="55 - AMPLIACIÓN DEL PLANTEL EDUCATIVO PARA INICIAL AGUA DE LUIS, MUNICIPIO GUAYUBÍN, PROVINCIA MONTE CRISTI."/>
    <s v="10 - FONDO GENERAL"/>
    <n v="15910"/>
    <s v="15 - MONTE CRISTI"/>
    <n v="6779437"/>
    <n v="1525370.52"/>
  </r>
  <r>
    <s v="2024"/>
    <x v="0"/>
    <x v="0"/>
    <x v="1"/>
    <x v="7"/>
    <s v="2 - Poder Ejecutivo"/>
    <s v="0206 - MINISTERIO DE EDUCACIÓN"/>
    <s v="0001 - MINISTERIO DE EDUCACION"/>
    <x v="2"/>
    <x v="10"/>
    <x v="41"/>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2"/>
    <x v="10"/>
    <x v="41"/>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2"/>
    <x v="10"/>
    <x v="41"/>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2"/>
    <x v="10"/>
    <x v="41"/>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2"/>
    <x v="10"/>
    <x v="41"/>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2"/>
    <x v="10"/>
    <x v="41"/>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2"/>
    <x v="10"/>
    <x v="41"/>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2"/>
    <x v="10"/>
    <x v="41"/>
    <s v="2.7 - OBRAS"/>
    <s v="2.7.1 - OBRAS EN EDIFICACIONES"/>
    <s v="S"/>
    <s v="55 - AMPLIACIÓN DEL PLANTEL EDUCATIVO PARA INICIAL VIRGEN DE LA CARIDAD DEL COBRE, MUNICIPIO QUISQUEYA, PROVINCIA SAN PEDRO DE MACORÍS."/>
    <s v="10 - FONDO GENERAL"/>
    <n v="15600"/>
    <s v="23 - SAN PEDRO DE MACORIS"/>
    <n v="4718384"/>
    <n v="1087475.1599999999"/>
  </r>
  <r>
    <s v="2024"/>
    <x v="0"/>
    <x v="0"/>
    <x v="1"/>
    <x v="7"/>
    <s v="2 - Poder Ejecutivo"/>
    <s v="0206 - MINISTERIO DE EDUCACIÓN"/>
    <s v="0001 - MINISTERIO DE EDUCACION"/>
    <x v="2"/>
    <x v="10"/>
    <x v="41"/>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2"/>
    <x v="10"/>
    <x v="41"/>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2"/>
    <x v="10"/>
    <x v="41"/>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2"/>
    <x v="10"/>
    <x v="41"/>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2"/>
    <x v="10"/>
    <x v="41"/>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2"/>
    <x v="10"/>
    <x v="41"/>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2"/>
    <x v="10"/>
    <x v="41"/>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2"/>
    <x v="10"/>
    <x v="41"/>
    <s v="2.7 - OBRAS"/>
    <s v="2.7.1 - OBRAS EN EDIFICACIONES"/>
    <s v="S"/>
    <s v="56 - AMPLIACIÓN DEL PLANTEL EDUCATIVO PARA INICIAL MARÍA TRINIDAD SÁNCHEZ, MUNICIPIO GUAYUBIN, PROVINCIA MONTE CRISTI."/>
    <s v="10 - FONDO GENERAL"/>
    <n v="15911"/>
    <s v="15 - MONTE CRISTI"/>
    <n v="4802120"/>
    <n v="1080476.8500000001"/>
  </r>
  <r>
    <s v="2024"/>
    <x v="0"/>
    <x v="0"/>
    <x v="1"/>
    <x v="7"/>
    <s v="2 - Poder Ejecutivo"/>
    <s v="0206 - MINISTERIO DE EDUCACIÓN"/>
    <s v="0001 - MINISTERIO DE EDUCACION"/>
    <x v="2"/>
    <x v="10"/>
    <x v="41"/>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2"/>
    <x v="10"/>
    <x v="41"/>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2"/>
    <x v="10"/>
    <x v="41"/>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2"/>
    <x v="10"/>
    <x v="41"/>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2"/>
    <x v="10"/>
    <x v="41"/>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2"/>
    <x v="10"/>
    <x v="41"/>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2"/>
    <x v="10"/>
    <x v="41"/>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2"/>
    <x v="10"/>
    <x v="41"/>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2"/>
    <x v="10"/>
    <x v="41"/>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2"/>
    <x v="10"/>
    <x v="41"/>
    <s v="2.7 - OBRAS"/>
    <s v="2.7.1 - OBRAS EN EDIFICACIONES"/>
    <s v="S"/>
    <s v="57 - AMPLIACIÓN DEL PLANTEL EDUCATIVO PARA INICIAL RAMONA MUÑOZ DE PASCAL, MUNICIPIO CASTAÑUELAS, PROVINCIA MONTE CRISTI."/>
    <s v="10 - FONDO GENERAL"/>
    <n v="15912"/>
    <s v="15 - MONTE CRISTI"/>
    <n v="11289410"/>
    <n v="2540116.08"/>
  </r>
  <r>
    <s v="2024"/>
    <x v="0"/>
    <x v="0"/>
    <x v="1"/>
    <x v="7"/>
    <s v="2 - Poder Ejecutivo"/>
    <s v="0206 - MINISTERIO DE EDUCACIÓN"/>
    <s v="0001 - MINISTERIO DE EDUCACION"/>
    <x v="2"/>
    <x v="10"/>
    <x v="41"/>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2"/>
    <x v="10"/>
    <x v="41"/>
    <s v="2.7 - OBRAS"/>
    <s v="2.7.1 - OBRAS EN EDIFICACIONES"/>
    <s v="S"/>
    <s v="58 - AMPLIACIÓN DEL PLANTEL EDUCATIVO PARA INICIAL FRANCISCO DEL ROSARIO SÁNCHEZ, MUNICIPIO SANTO DOMINGO ESTE, PROVINCIA SANTO DOMINGO."/>
    <s v="10 - FONDO GENERAL"/>
    <n v="15863"/>
    <s v="32 - SANTO DOMINGO"/>
    <n v="11006928"/>
    <n v="2479441.54"/>
  </r>
  <r>
    <s v="2024"/>
    <x v="0"/>
    <x v="0"/>
    <x v="1"/>
    <x v="7"/>
    <s v="2 - Poder Ejecutivo"/>
    <s v="0206 - MINISTERIO DE EDUCACIÓN"/>
    <s v="0001 - MINISTERIO DE EDUCACION"/>
    <x v="2"/>
    <x v="10"/>
    <x v="41"/>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2"/>
    <x v="10"/>
    <x v="41"/>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2"/>
    <x v="10"/>
    <x v="41"/>
    <s v="2.7 - OBRAS"/>
    <s v="2.7.1 - OBRAS EN EDIFICACIONES"/>
    <s v="S"/>
    <s v="58 - AMPLIACIÓN DEL PLANTEL EDUCATIVO PARA INICIAL LUISA DE LA ROSA HELENA, MUNICIPIO VILLA VÁZQUEZ, PROVINCIA MONTE CRISTI."/>
    <s v="10 - FONDO GENERAL"/>
    <n v="15913"/>
    <s v="15 - MONTE CRISTI"/>
    <n v="6779437"/>
    <n v="1525370.52"/>
  </r>
  <r>
    <s v="2024"/>
    <x v="0"/>
    <x v="0"/>
    <x v="1"/>
    <x v="7"/>
    <s v="2 - Poder Ejecutivo"/>
    <s v="0206 - MINISTERIO DE EDUCACIÓN"/>
    <s v="0001 - MINISTERIO DE EDUCACION"/>
    <x v="2"/>
    <x v="10"/>
    <x v="41"/>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2"/>
    <x v="10"/>
    <x v="41"/>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2"/>
    <x v="10"/>
    <x v="41"/>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2"/>
    <x v="10"/>
    <x v="41"/>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2"/>
    <x v="10"/>
    <x v="41"/>
    <s v="2.7 - OBRAS"/>
    <s v="2.7.1 - OBRAS EN EDIFICACIONES"/>
    <s v="S"/>
    <s v="59 - AMPLIACIÓN DEL PLANTEL EDUCATIVO PARA INICIAL EUGENIO CRUZ ALMÁNZAR, MUNICIPIO SAN FRANCISCO DE MACORÍS, PROVINCIA DUARTE."/>
    <s v="10 - FONDO GENERAL"/>
    <n v="15690"/>
    <s v="06 - DUARTE"/>
    <n v="6731551"/>
    <n v="1611998.8"/>
  </r>
  <r>
    <s v="2024"/>
    <x v="0"/>
    <x v="0"/>
    <x v="1"/>
    <x v="7"/>
    <s v="2 - Poder Ejecutivo"/>
    <s v="0206 - MINISTERIO DE EDUCACIÓN"/>
    <s v="0001 - MINISTERIO DE EDUCACION"/>
    <x v="2"/>
    <x v="10"/>
    <x v="41"/>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2"/>
    <x v="10"/>
    <x v="41"/>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2"/>
    <x v="10"/>
    <x v="41"/>
    <s v="2.7 - OBRAS"/>
    <s v="2.7.1 - OBRAS EN EDIFICACIONES"/>
    <s v="S"/>
    <s v="59 - AMPLIACIÓN DEL PLANTEL EDUCATIVO PARA INICIAL LOS BERROA, MUNICIPIO SAN ANTONIO DE GUERRA, PROVINCIA SANTO DOMINGO."/>
    <s v="10 - FONDO GENERAL"/>
    <n v="15864"/>
    <s v="32 - SANTO DOMINGO"/>
    <n v="6611838"/>
    <n v="1479015.68"/>
  </r>
  <r>
    <s v="2024"/>
    <x v="0"/>
    <x v="0"/>
    <x v="1"/>
    <x v="7"/>
    <s v="2 - Poder Ejecutivo"/>
    <s v="0206 - MINISTERIO DE EDUCACIÓN"/>
    <s v="0001 - MINISTERIO DE EDUCACION"/>
    <x v="2"/>
    <x v="10"/>
    <x v="41"/>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2"/>
    <x v="10"/>
    <x v="41"/>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2"/>
    <x v="10"/>
    <x v="41"/>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2"/>
    <x v="10"/>
    <x v="41"/>
    <s v="2.7 - OBRAS"/>
    <s v="2.7.1 - OBRAS EN EDIFICACIONES"/>
    <s v="S"/>
    <s v="60 - AMPLIACIÓN DEL PLANTEL EDUCATIVO PARA INICIAL PARROQUIAL MATECA (MADRE TERESA DE CALCUTA), MUNICIPIO SAN ANTONIO DE GUERRA, PROVINCIA SANTO DOMINGO."/>
    <s v="10 - FONDO GENERAL"/>
    <n v="15865"/>
    <s v="32 - SANTO DOMINGO"/>
    <n v="11006928"/>
    <n v="2479441.5299999998"/>
  </r>
  <r>
    <s v="2024"/>
    <x v="0"/>
    <x v="0"/>
    <x v="1"/>
    <x v="7"/>
    <s v="2 - Poder Ejecutivo"/>
    <s v="0206 - MINISTERIO DE EDUCACIÓN"/>
    <s v="0001 - MINISTERIO DE EDUCACION"/>
    <x v="2"/>
    <x v="10"/>
    <x v="41"/>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2"/>
    <x v="10"/>
    <x v="41"/>
    <s v="2.7 - OBRAS"/>
    <s v="2.7.1 - OBRAS EN EDIFICACIONES"/>
    <s v="S"/>
    <s v="60 - AMPLIACIÓN DEL PLANTEL EDUCATIVO PARA INICIAL PROF. LORENZO BURGOS ABREU, MUNICIPIO SAN FRANCISCO DE MACORÍS, PROVINCIA DUARTE."/>
    <s v="10 - FONDO GENERAL"/>
    <n v="15691"/>
    <s v="06 - DUARTE"/>
    <n v="11208701"/>
    <n v="2489491.1"/>
  </r>
  <r>
    <s v="2024"/>
    <x v="0"/>
    <x v="0"/>
    <x v="1"/>
    <x v="7"/>
    <s v="2 - Poder Ejecutivo"/>
    <s v="0206 - MINISTERIO DE EDUCACIÓN"/>
    <s v="0001 - MINISTERIO DE EDUCACION"/>
    <x v="2"/>
    <x v="10"/>
    <x v="41"/>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2"/>
    <x v="10"/>
    <x v="41"/>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2"/>
    <x v="10"/>
    <x v="41"/>
    <s v="2.7 - OBRAS"/>
    <s v="2.7.1 - OBRAS EN EDIFICACIONES"/>
    <s v="S"/>
    <s v="61 - AMPLIACIÓN DEL PLANTEL EDUCATIVO PARA INICIAL JOSEFA ANTONIA PERDOMO, MUNICIPIO SAN FRANCISCO DE MACORÍS, PROVINCIA DUARTE."/>
    <s v="10 - FONDO GENERAL"/>
    <n v="15692"/>
    <s v="06 - DUARTE"/>
    <n v="11208701"/>
    <n v="2489491.1"/>
  </r>
  <r>
    <s v="2024"/>
    <x v="0"/>
    <x v="0"/>
    <x v="1"/>
    <x v="7"/>
    <s v="2 - Poder Ejecutivo"/>
    <s v="0206 - MINISTERIO DE EDUCACIÓN"/>
    <s v="0001 - MINISTERIO DE EDUCACION"/>
    <x v="2"/>
    <x v="10"/>
    <x v="41"/>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2"/>
    <x v="10"/>
    <x v="41"/>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2"/>
    <x v="10"/>
    <x v="41"/>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2"/>
    <x v="10"/>
    <x v="41"/>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2"/>
    <x v="10"/>
    <x v="41"/>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2"/>
    <x v="10"/>
    <x v="41"/>
    <s v="2.7 - OBRAS"/>
    <s v="2.7.1 - OBRAS EN EDIFICACIONES"/>
    <s v="S"/>
    <s v="61 - AMPLIACIÓN DEL PLANTEL EDUCATIVO PARA INICIAL TOMAS HERNÁNDEZ FRANCO, MUNICIPIO SAN ANTONIO DE GUERRA, PROVINCIA SANTO DOMINGO."/>
    <s v="10 - FONDO GENERAL"/>
    <n v="15866"/>
    <s v="32 - SANTO DOMINGO"/>
    <n v="4684890"/>
    <n v="1056982.8899999999"/>
  </r>
  <r>
    <s v="2024"/>
    <x v="0"/>
    <x v="0"/>
    <x v="1"/>
    <x v="7"/>
    <s v="2 - Poder Ejecutivo"/>
    <s v="0206 - MINISTERIO DE EDUCACIÓN"/>
    <s v="0001 - MINISTERIO DE EDUCACION"/>
    <x v="2"/>
    <x v="10"/>
    <x v="41"/>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2"/>
    <x v="10"/>
    <x v="41"/>
    <s v="2.7 - OBRAS"/>
    <s v="2.7.1 - OBRAS EN EDIFICACIONES"/>
    <s v="S"/>
    <s v="62 - AMPLIACIÓN DEL PLANTEL EDUCATIVO PARA INICIAL ANTONIO MENA PANTALEÓN, MUNICIPIO SAN FRANCISCO DE MACORÍS, PROVINCIA DUARTE."/>
    <s v="10 - FONDO GENERAL"/>
    <n v="15693"/>
    <s v="06 - DUARTE"/>
    <n v="11208701"/>
    <n v="2489491.1"/>
  </r>
  <r>
    <s v="2024"/>
    <x v="0"/>
    <x v="0"/>
    <x v="1"/>
    <x v="7"/>
    <s v="2 - Poder Ejecutivo"/>
    <s v="0206 - MINISTERIO DE EDUCACIÓN"/>
    <s v="0001 - MINISTERIO DE EDUCACION"/>
    <x v="2"/>
    <x v="10"/>
    <x v="41"/>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2"/>
    <x v="10"/>
    <x v="41"/>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2"/>
    <x v="10"/>
    <x v="41"/>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2"/>
    <x v="10"/>
    <x v="41"/>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2"/>
    <x v="10"/>
    <x v="41"/>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2"/>
    <x v="10"/>
    <x v="41"/>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2"/>
    <x v="10"/>
    <x v="41"/>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2"/>
    <x v="10"/>
    <x v="41"/>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2"/>
    <x v="10"/>
    <x v="41"/>
    <s v="2.7 - OBRAS"/>
    <s v="2.7.1 - OBRAS EN EDIFICACIONES"/>
    <s v="S"/>
    <s v="63 - AMPLIACIÓN DEL PLANTEL EDUCATIVO PARA INICIAL ERCILIO GARCÍA BENCOSME, MUNICIPIO SAN FRANCISCO DE MACORÍS, PROVINCIA DUARTE."/>
    <s v="10 - FONDO GENERAL"/>
    <n v="15694"/>
    <s v="06 - DUARTE"/>
    <n v="4768626"/>
    <n v="1077476.07"/>
  </r>
  <r>
    <s v="2024"/>
    <x v="0"/>
    <x v="0"/>
    <x v="1"/>
    <x v="7"/>
    <s v="2 - Poder Ejecutivo"/>
    <s v="0206 - MINISTERIO DE EDUCACIÓN"/>
    <s v="0001 - MINISTERIO DE EDUCACION"/>
    <x v="2"/>
    <x v="10"/>
    <x v="41"/>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2"/>
    <x v="10"/>
    <x v="41"/>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2"/>
    <x v="10"/>
    <x v="41"/>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2"/>
    <x v="10"/>
    <x v="41"/>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2"/>
    <x v="10"/>
    <x v="41"/>
    <s v="2.7 - OBRAS"/>
    <s v="2.7.1 - OBRAS EN EDIFICACIONES"/>
    <s v="S"/>
    <s v="64 - AMPLIACIÓN DEL PLANTEL EDUCATIVO PARA INICIAL ARMANDO ANTONIO GARCÍA JIMÉNEZ, MUNICIPIO SAN FRANCISCO DE MACORÍS, PROVINCIA DUARTE."/>
    <s v="10 - FONDO GENERAL"/>
    <n v="15695"/>
    <s v="06 - DUARTE"/>
    <n v="4768626"/>
    <n v="1077476.07"/>
  </r>
  <r>
    <s v="2024"/>
    <x v="0"/>
    <x v="0"/>
    <x v="1"/>
    <x v="7"/>
    <s v="2 - Poder Ejecutivo"/>
    <s v="0206 - MINISTERIO DE EDUCACIÓN"/>
    <s v="0001 - MINISTERIO DE EDUCACION"/>
    <x v="2"/>
    <x v="10"/>
    <x v="41"/>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2"/>
    <x v="10"/>
    <x v="41"/>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2"/>
    <x v="10"/>
    <x v="41"/>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2"/>
    <x v="10"/>
    <x v="41"/>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2"/>
    <x v="10"/>
    <x v="41"/>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2"/>
    <x v="10"/>
    <x v="41"/>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2"/>
    <x v="10"/>
    <x v="41"/>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2"/>
    <x v="10"/>
    <x v="41"/>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2"/>
    <x v="10"/>
    <x v="41"/>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2"/>
    <x v="10"/>
    <x v="41"/>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2"/>
    <x v="10"/>
    <x v="41"/>
    <s v="2.7 - OBRAS"/>
    <s v="2.7.1 - OBRAS EN EDIFICACIONES"/>
    <s v="S"/>
    <s v="65 - AMPLIACIÓN DEL PLANTEL EDUCATIVO PARA INICIAL MARÍA DEL CONSUELO GARRIDO, MUNICIPIO SAN FRANCISCO DE MACORÍS, PROVINCIA DUARTE."/>
    <s v="10 - FONDO GENERAL"/>
    <n v="15696"/>
    <s v="06 - DUARTE"/>
    <n v="4768626"/>
    <n v="1077476.07"/>
  </r>
  <r>
    <s v="2024"/>
    <x v="0"/>
    <x v="0"/>
    <x v="1"/>
    <x v="7"/>
    <s v="2 - Poder Ejecutivo"/>
    <s v="0206 - MINISTERIO DE EDUCACIÓN"/>
    <s v="0001 - MINISTERIO DE EDUCACION"/>
    <x v="2"/>
    <x v="10"/>
    <x v="41"/>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2"/>
    <x v="10"/>
    <x v="41"/>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2"/>
    <x v="10"/>
    <x v="41"/>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2"/>
    <x v="10"/>
    <x v="41"/>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2"/>
    <x v="10"/>
    <x v="41"/>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2"/>
    <x v="10"/>
    <x v="41"/>
    <s v="2.7 - OBRAS"/>
    <s v="2.7.1 - OBRAS EN EDIFICACIONES"/>
    <s v="S"/>
    <s v="66 - AMPLIACIÓN DEL PLANTEL EDUCATIVO PARA INICIAL JUAN VENTURA, MUNICIPIO VILLA TAPIA, PROVINCIA HERMANAS MIRABAL."/>
    <s v="10 - FONDO GENERAL"/>
    <n v="15697"/>
    <s v="19 - HERMANAS MIRABAL"/>
    <n v="6731551"/>
    <n v="1496457.82"/>
  </r>
  <r>
    <s v="2024"/>
    <x v="0"/>
    <x v="0"/>
    <x v="1"/>
    <x v="7"/>
    <s v="2 - Poder Ejecutivo"/>
    <s v="0206 - MINISTERIO DE EDUCACIÓN"/>
    <s v="0001 - MINISTERIO DE EDUCACION"/>
    <x v="2"/>
    <x v="10"/>
    <x v="41"/>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2"/>
    <x v="10"/>
    <x v="41"/>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2"/>
    <x v="10"/>
    <x v="41"/>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2"/>
    <x v="10"/>
    <x v="41"/>
    <s v="2.7 - OBRAS"/>
    <s v="2.7.1 - OBRAS EN EDIFICACIONES"/>
    <s v="S"/>
    <s v="67 - AMPLIACIÓN DEL PLANTEL EDUCATIVO PARA INICIAL ANTONIO VILLAR, MUNICIPIO VILLA TAPIA, PROVINCIA HERMANAS MIRABAL."/>
    <s v="10 - FONDO GENERAL"/>
    <n v="15698"/>
    <s v="19 - HERMANAS MIRABAL"/>
    <n v="4768626"/>
    <n v="1077476.06"/>
  </r>
  <r>
    <s v="2024"/>
    <x v="0"/>
    <x v="0"/>
    <x v="1"/>
    <x v="7"/>
    <s v="2 - Poder Ejecutivo"/>
    <s v="0206 - MINISTERIO DE EDUCACIÓN"/>
    <s v="0001 - MINISTERIO DE EDUCACION"/>
    <x v="2"/>
    <x v="10"/>
    <x v="41"/>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2"/>
    <x v="10"/>
    <x v="41"/>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2"/>
    <x v="10"/>
    <x v="41"/>
    <s v="2.7 - OBRAS"/>
    <s v="2.7.1 - OBRAS EN EDIFICACIONES"/>
    <s v="S"/>
    <s v="67 - AMPLIACIÓN DEL PLANTEL EDUCATIVO PARA INICIAL NORMA LUCRECIA MEDRANO, MUNICIPIO SANTIAGO, PROVINCIA SANTIAGO."/>
    <s v="10 - FONDO GENERAL"/>
    <n v="15736"/>
    <s v="25 - SANTIAGO"/>
    <n v="4768626"/>
    <n v="3594898.5"/>
  </r>
  <r>
    <s v="2024"/>
    <x v="0"/>
    <x v="0"/>
    <x v="1"/>
    <x v="7"/>
    <s v="2 - Poder Ejecutivo"/>
    <s v="0206 - MINISTERIO DE EDUCACIÓN"/>
    <s v="0001 - MINISTERIO DE EDUCACION"/>
    <x v="2"/>
    <x v="10"/>
    <x v="41"/>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2"/>
    <x v="10"/>
    <x v="41"/>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2"/>
    <x v="10"/>
    <x v="41"/>
    <s v="2.7 - OBRAS"/>
    <s v="2.7.1 - OBRAS EN EDIFICACIONES"/>
    <s v="S"/>
    <s v="67 - CONSTRUCCIÓN DE 13 ESTANCIAS INFANTILES EN LA PROVINCIA SANTO DOMINGO (FASE 3)"/>
    <s v="10 - FONDO GENERAL"/>
    <n v="13611"/>
    <s v="32 - SANTO DOMINGO"/>
    <n v="24134447"/>
    <n v="4727741.5999999996"/>
  </r>
  <r>
    <s v="2024"/>
    <x v="0"/>
    <x v="0"/>
    <x v="1"/>
    <x v="7"/>
    <s v="2 - Poder Ejecutivo"/>
    <s v="0206 - MINISTERIO DE EDUCACIÓN"/>
    <s v="0001 - MINISTERIO DE EDUCACION"/>
    <x v="2"/>
    <x v="10"/>
    <x v="41"/>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2"/>
    <x v="10"/>
    <x v="41"/>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2"/>
    <x v="10"/>
    <x v="41"/>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2"/>
    <x v="10"/>
    <x v="41"/>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2"/>
    <x v="10"/>
    <x v="41"/>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2"/>
    <x v="10"/>
    <x v="41"/>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2"/>
    <x v="10"/>
    <x v="41"/>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2"/>
    <x v="10"/>
    <x v="41"/>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2"/>
    <x v="10"/>
    <x v="41"/>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2"/>
    <x v="10"/>
    <x v="41"/>
    <s v="2.7 - OBRAS"/>
    <s v="2.7.1 - OBRAS EN EDIFICACIONES"/>
    <s v="S"/>
    <s v="69 - AMPLIACIÓN DEL PLANTEL EDUCATIVO PARA INICIAL MANUEL DE JESÚS LUCIANO MÉNDEZ, MUNICIPIO SANTIAGO, PROVINCIA SANTIAGO."/>
    <s v="10 - FONDO GENERAL"/>
    <n v="15738"/>
    <s v="25 - SANTIAGO"/>
    <n v="11208701"/>
    <n v="2476598.5699999998"/>
  </r>
  <r>
    <s v="2024"/>
    <x v="0"/>
    <x v="0"/>
    <x v="1"/>
    <x v="7"/>
    <s v="2 - Poder Ejecutivo"/>
    <s v="0206 - MINISTERIO DE EDUCACIÓN"/>
    <s v="0001 - MINISTERIO DE EDUCACION"/>
    <x v="2"/>
    <x v="10"/>
    <x v="41"/>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2"/>
    <x v="10"/>
    <x v="41"/>
    <s v="2.7 - OBRAS"/>
    <s v="2.7.1 - OBRAS EN EDIFICACIONES"/>
    <s v="S"/>
    <s v="70 - AMPLIACIÓN DEL PLANTEL EDUCATIVO PARA INICIAL BAO, MUNICIPIO JÁNICO, PROVINCIA SANTIAGO."/>
    <s v="10 - FONDO GENERAL"/>
    <n v="15739"/>
    <s v="25 - SANTIAGO"/>
    <n v="4768626"/>
    <n v="1118299.93"/>
  </r>
  <r>
    <s v="2024"/>
    <x v="0"/>
    <x v="0"/>
    <x v="1"/>
    <x v="7"/>
    <s v="2 - Poder Ejecutivo"/>
    <s v="0206 - MINISTERIO DE EDUCACIÓN"/>
    <s v="0001 - MINISTERIO DE EDUCACION"/>
    <x v="2"/>
    <x v="10"/>
    <x v="41"/>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2"/>
    <x v="10"/>
    <x v="41"/>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2"/>
    <x v="10"/>
    <x v="41"/>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2"/>
    <x v="10"/>
    <x v="41"/>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2"/>
    <x v="10"/>
    <x v="41"/>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2"/>
    <x v="10"/>
    <x v="41"/>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2"/>
    <x v="10"/>
    <x v="41"/>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2"/>
    <x v="10"/>
    <x v="41"/>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2"/>
    <x v="10"/>
    <x v="41"/>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2"/>
    <x v="10"/>
    <x v="41"/>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2"/>
    <x v="10"/>
    <x v="41"/>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2"/>
    <x v="10"/>
    <x v="41"/>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2"/>
    <x v="10"/>
    <x v="41"/>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2"/>
    <x v="10"/>
    <x v="41"/>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2"/>
    <x v="10"/>
    <x v="41"/>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2"/>
    <x v="10"/>
    <x v="41"/>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2"/>
    <x v="10"/>
    <x v="41"/>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2"/>
    <x v="10"/>
    <x v="41"/>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2"/>
    <x v="10"/>
    <x v="41"/>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2"/>
    <x v="10"/>
    <x v="41"/>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2"/>
    <x v="10"/>
    <x v="41"/>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2"/>
    <x v="10"/>
    <x v="41"/>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2"/>
    <x v="10"/>
    <x v="41"/>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2"/>
    <x v="10"/>
    <x v="41"/>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2"/>
    <x v="10"/>
    <x v="41"/>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2"/>
    <x v="10"/>
    <x v="41"/>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2"/>
    <x v="10"/>
    <x v="41"/>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2"/>
    <x v="10"/>
    <x v="41"/>
    <s v="2.7 - OBRAS"/>
    <s v="2.7.1 - OBRAS EN EDIFICACIONES"/>
    <s v="S"/>
    <s v="75 - AMPLIACIÓN DEL PLANTEL EDUCATIVO PARA INICIAL MADRE TERESA DE CALCUTA - FE Y ALEGRÍA, MUNICIPIO SANTIAGO, PROVINCIA SANTIAGO."/>
    <s v="10 - FONDO GENERAL"/>
    <n v="15744"/>
    <s v="25 - SANTIAGO"/>
    <n v="11208701"/>
    <n v="2505450.08"/>
  </r>
  <r>
    <s v="2024"/>
    <x v="0"/>
    <x v="0"/>
    <x v="1"/>
    <x v="7"/>
    <s v="2 - Poder Ejecutivo"/>
    <s v="0206 - MINISTERIO DE EDUCACIÓN"/>
    <s v="0001 - MINISTERIO DE EDUCACION"/>
    <x v="2"/>
    <x v="10"/>
    <x v="41"/>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2"/>
    <x v="10"/>
    <x v="41"/>
    <s v="2.7 - OBRAS"/>
    <s v="2.7.1 - OBRAS EN EDIFICACIONES"/>
    <s v="S"/>
    <s v="76 - AMPLIACIÓN DEL PLANTEL EDUCATIVO PARA INICIAL ARTURO JIMENES, MUNICIPIO SANTIAGO, PROVINCIA SANTIAGO."/>
    <s v="10 - FONDO GENERAL"/>
    <n v="15745"/>
    <s v="25 - SANTIAGO"/>
    <n v="11208701"/>
    <n v="2505450.08"/>
  </r>
  <r>
    <s v="2024"/>
    <x v="0"/>
    <x v="0"/>
    <x v="1"/>
    <x v="7"/>
    <s v="2 - Poder Ejecutivo"/>
    <s v="0206 - MINISTERIO DE EDUCACIÓN"/>
    <s v="0001 - MINISTERIO DE EDUCACION"/>
    <x v="2"/>
    <x v="10"/>
    <x v="41"/>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2"/>
    <x v="10"/>
    <x v="41"/>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2"/>
    <x v="10"/>
    <x v="41"/>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2"/>
    <x v="10"/>
    <x v="41"/>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2"/>
    <x v="10"/>
    <x v="41"/>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2"/>
    <x v="10"/>
    <x v="41"/>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2"/>
    <x v="10"/>
    <x v="41"/>
    <s v="2.7 - OBRAS"/>
    <s v="2.7.1 - OBRAS EN EDIFICACIONES"/>
    <s v="S"/>
    <s v="77 - AMPLIACIÓN DEL PLANTEL EDUCATIVO PARA INICIAL ELISA GENAO (BOCA DE BAO), MUNICIPIO SANTIAGO, PROVINCIA SANTIAGO."/>
    <s v="10 - FONDO GENERAL"/>
    <n v="15746"/>
    <s v="25 - SANTIAGO"/>
    <n v="4768626"/>
    <n v="1123454.27"/>
  </r>
  <r>
    <s v="2024"/>
    <x v="0"/>
    <x v="0"/>
    <x v="1"/>
    <x v="7"/>
    <s v="2 - Poder Ejecutivo"/>
    <s v="0206 - MINISTERIO DE EDUCACIÓN"/>
    <s v="0001 - MINISTERIO DE EDUCACION"/>
    <x v="2"/>
    <x v="10"/>
    <x v="41"/>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2"/>
    <x v="10"/>
    <x v="41"/>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2"/>
    <x v="10"/>
    <x v="41"/>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2"/>
    <x v="10"/>
    <x v="41"/>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2"/>
    <x v="10"/>
    <x v="41"/>
    <s v="2.7 - OBRAS"/>
    <s v="2.7.1 - OBRAS EN EDIFICACIONES"/>
    <s v="S"/>
    <s v="78 - AMPLIACIÓN DEL PLANTEL EDUCATIVO PARA INICIAL SANTIAGO GUZMÁN ESPAILLAT, MUNICIPIO SANTIAGO, PROVINCIA SANTIAGO."/>
    <s v="10 - FONDO GENERAL"/>
    <n v="15747"/>
    <s v="25 - SANTIAGO"/>
    <n v="11208701"/>
    <n v="2505450.08"/>
  </r>
  <r>
    <s v="2024"/>
    <x v="0"/>
    <x v="0"/>
    <x v="1"/>
    <x v="7"/>
    <s v="2 - Poder Ejecutivo"/>
    <s v="0206 - MINISTERIO DE EDUCACIÓN"/>
    <s v="0001 - MINISTERIO DE EDUCACION"/>
    <x v="2"/>
    <x v="10"/>
    <x v="41"/>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2"/>
    <x v="10"/>
    <x v="41"/>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2"/>
    <x v="10"/>
    <x v="41"/>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2"/>
    <x v="10"/>
    <x v="41"/>
    <s v="2.7 - OBRAS"/>
    <s v="2.7.1 - OBRAS EN EDIFICACIONES"/>
    <s v="S"/>
    <s v="79 - AMPLIACIÓN DEL PLANTEL EDUCATIVO PARA INICIAL JAPÓN, MUNICIPIO SANTO DOMINGO ESTE, PROVINCIA SANTO DOMINGO."/>
    <s v="10 - FONDO GENERAL"/>
    <n v="15931"/>
    <s v="32 - SANTO DOMINGO"/>
    <n v="11006928"/>
    <n v="2476558.6800000002"/>
  </r>
  <r>
    <s v="2024"/>
    <x v="0"/>
    <x v="0"/>
    <x v="1"/>
    <x v="7"/>
    <s v="2 - Poder Ejecutivo"/>
    <s v="0206 - MINISTERIO DE EDUCACIÓN"/>
    <s v="0001 - MINISTERIO DE EDUCACION"/>
    <x v="2"/>
    <x v="10"/>
    <x v="41"/>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2"/>
    <x v="10"/>
    <x v="41"/>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2"/>
    <x v="10"/>
    <x v="41"/>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2"/>
    <x v="10"/>
    <x v="41"/>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2"/>
    <x v="10"/>
    <x v="41"/>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2"/>
    <x v="10"/>
    <x v="41"/>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2"/>
    <x v="10"/>
    <x v="41"/>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2"/>
    <x v="10"/>
    <x v="41"/>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2"/>
    <x v="10"/>
    <x v="41"/>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2"/>
    <x v="10"/>
    <x v="41"/>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2"/>
    <x v="10"/>
    <x v="41"/>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2"/>
    <x v="10"/>
    <x v="41"/>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2"/>
    <x v="10"/>
    <x v="41"/>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2"/>
    <x v="10"/>
    <x v="41"/>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2"/>
    <x v="10"/>
    <x v="41"/>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2"/>
    <x v="10"/>
    <x v="41"/>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2"/>
    <x v="10"/>
    <x v="41"/>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2"/>
    <x v="10"/>
    <x v="41"/>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2"/>
    <x v="10"/>
    <x v="41"/>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2"/>
    <x v="10"/>
    <x v="41"/>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2"/>
    <x v="10"/>
    <x v="41"/>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2"/>
    <x v="10"/>
    <x v="41"/>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2"/>
    <x v="10"/>
    <x v="41"/>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2"/>
    <x v="10"/>
    <x v="41"/>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2"/>
    <x v="10"/>
    <x v="41"/>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2"/>
    <x v="10"/>
    <x v="41"/>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2"/>
    <x v="10"/>
    <x v="41"/>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2"/>
    <x v="10"/>
    <x v="41"/>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2"/>
    <x v="10"/>
    <x v="41"/>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2"/>
    <x v="10"/>
    <x v="41"/>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2"/>
    <x v="10"/>
    <x v="41"/>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2"/>
    <x v="10"/>
    <x v="41"/>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2"/>
    <x v="10"/>
    <x v="41"/>
    <s v="2.7 - OBRAS"/>
    <s v="2.7.1 - OBRAS EN EDIFICACIONES"/>
    <s v="S"/>
    <s v="88 - AMPLIACIÓN DEL PLANTEL EDUCATIVO PARA INICIAL GRAL. JOSÉ FRANCISCO DE SAN MARTIN, MUNICIPIO SANTO DOMINGO OESTE, PROVINCIA SANTO DOMINGO."/>
    <s v="10 - FONDO GENERAL"/>
    <n v="15960"/>
    <s v="32 - SANTO DOMINGO"/>
    <n v="11006928"/>
    <n v="2422018.4"/>
  </r>
  <r>
    <s v="2024"/>
    <x v="0"/>
    <x v="0"/>
    <x v="1"/>
    <x v="7"/>
    <s v="2 - Poder Ejecutivo"/>
    <s v="0206 - MINISTERIO DE EDUCACIÓN"/>
    <s v="0001 - MINISTERIO DE EDUCACION"/>
    <x v="2"/>
    <x v="10"/>
    <x v="41"/>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2"/>
    <x v="10"/>
    <x v="41"/>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2"/>
    <x v="10"/>
    <x v="41"/>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2"/>
    <x v="10"/>
    <x v="41"/>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2"/>
    <x v="10"/>
    <x v="41"/>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2"/>
    <x v="10"/>
    <x v="41"/>
    <s v="2.7 - OBRAS"/>
    <s v="2.7.1 - OBRAS EN EDIFICACIONES"/>
    <s v="S"/>
    <s v="89 - AMPLIACIÓN DEL PLANTEL EDUCATIVO PARA INICIAL PROF. MARÍA AMADA RAMÍREZ DÍAZ, MUNICIPIO SANTO DOMINGO OESTE, PROVINCIA SANTO DOMINGO."/>
    <s v="10 - FONDO GENERAL"/>
    <n v="15961"/>
    <s v="32 - SANTO DOMINGO"/>
    <n v="6611838"/>
    <n v="1651285.08"/>
  </r>
  <r>
    <s v="2024"/>
    <x v="0"/>
    <x v="0"/>
    <x v="1"/>
    <x v="7"/>
    <s v="2 - Poder Ejecutivo"/>
    <s v="0206 - MINISTERIO DE EDUCACIÓN"/>
    <s v="0001 - MINISTERIO DE EDUCACION"/>
    <x v="2"/>
    <x v="10"/>
    <x v="41"/>
    <s v="2.7 - OBRAS"/>
    <s v="2.7.1 - OBRAS EN EDIFICACIONES"/>
    <s v="S"/>
    <s v="90 - AMPLIACIÓN DEL PLANTEL EDUCATIVO PARA INICIAL BÁSICA LAS MALVINAS, MUNICIPIO SANTO DOMINGO OESTE, PROVINCIA SANTO DOMINGO."/>
    <s v="10 - FONDO GENERAL"/>
    <n v="15962"/>
    <s v="32 - SANTO DOMINGO"/>
    <n v="11006928"/>
    <n v="2422018.4"/>
  </r>
  <r>
    <s v="2024"/>
    <x v="0"/>
    <x v="0"/>
    <x v="1"/>
    <x v="7"/>
    <s v="2 - Poder Ejecutivo"/>
    <s v="0206 - MINISTERIO DE EDUCACIÓN"/>
    <s v="0001 - MINISTERIO DE EDUCACION"/>
    <x v="2"/>
    <x v="10"/>
    <x v="41"/>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2"/>
    <x v="10"/>
    <x v="41"/>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2"/>
    <x v="10"/>
    <x v="41"/>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2"/>
    <x v="10"/>
    <x v="41"/>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2"/>
    <x v="10"/>
    <x v="41"/>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2"/>
    <x v="10"/>
    <x v="41"/>
    <s v="2.7 - OBRAS"/>
    <s v="2.7.1 - OBRAS EN EDIFICACIONES"/>
    <s v="S"/>
    <s v="91 - AMPLIACIÓN DEL PLANTEL EDUCATIVO PARA INICIAL PROF. PETRONILA TRINIDAD SUÁREZ, MUNICIPIO SANTO DOMINGO OESTE, PROVINCIA SANTO DOMINGO."/>
    <s v="10 - FONDO GENERAL"/>
    <n v="15963"/>
    <s v="32 - SANTO DOMINGO"/>
    <n v="11006928"/>
    <n v="2422018.4"/>
  </r>
  <r>
    <s v="2024"/>
    <x v="0"/>
    <x v="0"/>
    <x v="1"/>
    <x v="7"/>
    <s v="2 - Poder Ejecutivo"/>
    <s v="0206 - MINISTERIO DE EDUCACIÓN"/>
    <s v="0001 - MINISTERIO DE EDUCACION"/>
    <x v="2"/>
    <x v="10"/>
    <x v="41"/>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2"/>
    <x v="10"/>
    <x v="41"/>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2"/>
    <x v="10"/>
    <x v="41"/>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2"/>
    <x v="10"/>
    <x v="41"/>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2"/>
    <x v="10"/>
    <x v="41"/>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2"/>
    <x v="10"/>
    <x v="41"/>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2"/>
    <x v="10"/>
    <x v="41"/>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2"/>
    <x v="10"/>
    <x v="41"/>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2"/>
    <x v="10"/>
    <x v="41"/>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2"/>
    <x v="10"/>
    <x v="41"/>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2"/>
    <x v="10"/>
    <x v="41"/>
    <s v="2.7 - OBRAS"/>
    <s v="2.7.1 - OBRAS EN EDIFICACIONES"/>
    <s v="S"/>
    <s v="94 - AMPLIACIÓN DEL PLANTEL EDUCATIVO PARA INICIAL MARINO MORENO GONZÁLEZ, MUNICIPIO PEDRO BRAND, PROVINCIA SANTO DOMINGO."/>
    <s v="10 - FONDO GENERAL"/>
    <n v="15966"/>
    <s v="32 - SANTO DOMINGO"/>
    <n v="11006928"/>
    <n v="2476558.7000000002"/>
  </r>
  <r>
    <s v="2024"/>
    <x v="0"/>
    <x v="0"/>
    <x v="1"/>
    <x v="7"/>
    <s v="2 - Poder Ejecutivo"/>
    <s v="0206 - MINISTERIO DE EDUCACIÓN"/>
    <s v="0001 - MINISTERIO DE EDUCACION"/>
    <x v="2"/>
    <x v="10"/>
    <x v="41"/>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2"/>
    <x v="10"/>
    <x v="41"/>
    <s v="2.7 - OBRAS"/>
    <s v="2.7.1 - OBRAS EN EDIFICACIONES"/>
    <s v="S"/>
    <s v="95 - AMPLIACIÓN DEL PLANTEL EDUCATIVO PARA INICIAL JUANA DE ARCO, MUNICIPIO PEDRO BRAND, PROVINCIA SANTO DOMINGO."/>
    <s v="10 - FONDO GENERAL"/>
    <n v="15967"/>
    <s v="32 - SANTO DOMINGO"/>
    <n v="4684890"/>
    <n v="1054099.6299999999"/>
  </r>
  <r>
    <s v="2024"/>
    <x v="0"/>
    <x v="0"/>
    <x v="1"/>
    <x v="7"/>
    <s v="2 - Poder Ejecutivo"/>
    <s v="0206 - MINISTERIO DE EDUCACIÓN"/>
    <s v="0001 - MINISTERIO DE EDUCACION"/>
    <x v="2"/>
    <x v="10"/>
    <x v="41"/>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2"/>
    <x v="10"/>
    <x v="41"/>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2"/>
    <x v="10"/>
    <x v="41"/>
    <s v="2.7 - OBRAS"/>
    <s v="2.7.1 - OBRAS EN EDIFICACIONES"/>
    <s v="S"/>
    <s v="96 - AMPLIACIÓN DEL PLANTEL EDUCATIVO PARA INICIAL GREGORIO SANTOS, MUNICIPIO PEDRO BRAND, PROVINCIA SANTO DOMINGO."/>
    <s v="10 - FONDO GENERAL"/>
    <n v="15968"/>
    <s v="32 - SANTO DOMINGO"/>
    <n v="11006928"/>
    <n v="2476558.7000000002"/>
  </r>
  <r>
    <s v="2024"/>
    <x v="0"/>
    <x v="0"/>
    <x v="1"/>
    <x v="7"/>
    <s v="2 - Poder Ejecutivo"/>
    <s v="0206 - MINISTERIO DE EDUCACIÓN"/>
    <s v="0001 - MINISTERIO DE EDUCACION"/>
    <x v="2"/>
    <x v="10"/>
    <x v="41"/>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2"/>
    <x v="10"/>
    <x v="41"/>
    <s v="2.7 - OBRAS"/>
    <s v="2.7.1 - OBRAS EN EDIFICACIONES"/>
    <s v="S"/>
    <s v="97 - AMPLIACIÓN DEL PLANTEL EDUCATIVO PARA INICIAL CONCEPCIÓN BONA, MUNICIPIO SANTO DOMINGO OESTE, PROVINCIA SANTO DOMINGO."/>
    <s v="10 - FONDO GENERAL"/>
    <n v="15969"/>
    <s v="32 - SANTO DOMINGO"/>
    <n v="6611838"/>
    <n v="1487663.07"/>
  </r>
  <r>
    <s v="2024"/>
    <x v="0"/>
    <x v="0"/>
    <x v="1"/>
    <x v="7"/>
    <s v="2 - Poder Ejecutivo"/>
    <s v="0206 - MINISTERIO DE EDUCACIÓN"/>
    <s v="0001 - MINISTERIO DE EDUCACION"/>
    <x v="2"/>
    <x v="10"/>
    <x v="41"/>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2"/>
    <x v="10"/>
    <x v="41"/>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2"/>
    <x v="10"/>
    <x v="41"/>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2"/>
    <x v="10"/>
    <x v="41"/>
    <s v="2.7 - OBRAS"/>
    <s v="2.7.1 - OBRAS EN EDIFICACIONES"/>
    <s v="S"/>
    <s v="99 - AMPLIACIÓN DEL PLANTEL EDUCATIVO PARA INICIAL ENRIQUETA OMLER, MUNICIPIO SOSÚA, PROVINCIA PUERTO PLATA."/>
    <s v="10 - FONDO GENERAL"/>
    <n v="15882"/>
    <s v="18 - PUERTO PLATA"/>
    <n v="6779437"/>
    <n v="1593656.69"/>
  </r>
  <r>
    <s v="2024"/>
    <x v="0"/>
    <x v="0"/>
    <x v="1"/>
    <x v="7"/>
    <s v="2 - Poder Ejecutivo"/>
    <s v="0206 - MINISTERIO DE EDUCACIÓN"/>
    <s v="0001 - MINISTERIO DE EDUCACION"/>
    <x v="2"/>
    <x v="10"/>
    <x v="41"/>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2"/>
    <x v="10"/>
    <x v="41"/>
    <s v="2.7 - OBRAS"/>
    <s v="2.7.1 - OBRAS EN EDIFICACIONES"/>
    <s v="S"/>
    <s v="35 - CONSTRUCCIÓN  DE 8 ESTANCIAS INFANTILES EN LA PROVINCIA SANTIAGO (FASE 2)"/>
    <s v="10 - FONDO GENERAL"/>
    <n v="13425"/>
    <s v="25 - SANTIAGO"/>
    <n v="0"/>
    <n v="5014859.5999999996"/>
  </r>
  <r>
    <s v="2024"/>
    <x v="0"/>
    <x v="0"/>
    <x v="1"/>
    <x v="7"/>
    <s v="2 - Poder Ejecutivo"/>
    <s v="0206 - MINISTERIO DE EDUCACIÓN"/>
    <s v="0001 - MINISTERIO DE EDUCACION"/>
    <x v="2"/>
    <x v="10"/>
    <x v="41"/>
    <s v="2.7 - OBRAS"/>
    <s v="2.7.1 - OBRAS EN EDIFICACIONES"/>
    <s v="S"/>
    <s v="59 - CONSTRUCCIÓN  DE 2 ESTANCIA INFANTIL EN LA PROVINCIA SAMANA (FASE 2)"/>
    <s v="10 - FONDO GENERAL"/>
    <n v="13462"/>
    <s v="20 - SAMANA"/>
    <n v="0"/>
    <n v="5916673.1299999999"/>
  </r>
  <r>
    <s v="2024"/>
    <x v="0"/>
    <x v="0"/>
    <x v="1"/>
    <x v="7"/>
    <s v="2 - Poder Ejecutivo"/>
    <s v="0206 - MINISTERIO DE EDUCACIÓN"/>
    <s v="0001 - MINISTERIO DE EDUCACION"/>
    <x v="2"/>
    <x v="10"/>
    <x v="41"/>
    <s v="2.7 - OBRAS"/>
    <s v="2.7.1 - OBRAS EN EDIFICACIONES"/>
    <s v="S"/>
    <s v="36 - CONSTRUCCIÓN CONSTRUCCIÓN DE 2 ESTANCIAS INFANTILES EN LA PROVINCIA SAN JUAN (FASE 2)"/>
    <s v="10 - FONDO GENERAL"/>
    <n v="13427"/>
    <s v="22 - SAN JUAN"/>
    <n v="0"/>
    <n v="11678840.99"/>
  </r>
  <r>
    <s v="2024"/>
    <x v="0"/>
    <x v="0"/>
    <x v="1"/>
    <x v="7"/>
    <s v="2 - Poder Ejecutivo"/>
    <s v="0206 - MINISTERIO DE EDUCACIÓN"/>
    <s v="0001 - MINISTERIO DE EDUCACION"/>
    <x v="2"/>
    <x v="10"/>
    <x v="41"/>
    <s v="2.7 - OBRAS"/>
    <s v="2.7.1 - OBRAS EN EDIFICACIONES"/>
    <s v="S"/>
    <s v="32 - CONSTRUCCIÓN 1 ESTANCIA INFANTIL EN LA PROVINCIA DE SANCHEZ RAMIREZ"/>
    <s v="10 - FONDO GENERAL"/>
    <n v="13073"/>
    <s v="24 - SANCHEZ RAMIREZ"/>
    <n v="0"/>
    <n v="0"/>
  </r>
  <r>
    <s v="2024"/>
    <x v="0"/>
    <x v="0"/>
    <x v="1"/>
    <x v="7"/>
    <s v="2 - Poder Ejecutivo"/>
    <s v="0206 - MINISTERIO DE EDUCACIÓN"/>
    <s v="0001 - MINISTERIO DE EDUCACION"/>
    <x v="2"/>
    <x v="10"/>
    <x v="41"/>
    <s v="2.7 - OBRAS"/>
    <s v="2.7.1 - OBRAS EN EDIFICACIONES"/>
    <s v="S"/>
    <s v="18 - CONSTRUCCIÓN DE 1 ESTANCIA INFANTIL EN LA PROVINCIA DE MONTE CRISTI"/>
    <s v="10 - FONDO GENERAL"/>
    <n v="13059"/>
    <s v="15 - MONTE CRISTI"/>
    <n v="0"/>
    <n v="10822969.210000001"/>
  </r>
  <r>
    <s v="2024"/>
    <x v="0"/>
    <x v="0"/>
    <x v="1"/>
    <x v="7"/>
    <s v="2 - Poder Ejecutivo"/>
    <s v="0206 - MINISTERIO DE EDUCACIÓN"/>
    <s v="0001 - MINISTERIO DE EDUCACION"/>
    <x v="2"/>
    <x v="10"/>
    <x v="41"/>
    <s v="2.7 - OBRAS"/>
    <s v="2.7.1 - OBRAS EN EDIFICACIONES"/>
    <s v="S"/>
    <s v="81 - CONSTRUCCIÓN DE 1 ESTANCIA INFANTIL EN LA PROVINCIA DE INDEPENDENCIA  (FASE 3)"/>
    <s v="10 - FONDO GENERAL"/>
    <n v="13618"/>
    <s v="10 - INDEPENDENCIA"/>
    <n v="0"/>
    <n v="0"/>
  </r>
  <r>
    <s v="2024"/>
    <x v="0"/>
    <x v="0"/>
    <x v="1"/>
    <x v="7"/>
    <s v="2 - Poder Ejecutivo"/>
    <s v="0206 - MINISTERIO DE EDUCACIÓN"/>
    <s v="0001 - MINISTERIO DE EDUCACION"/>
    <x v="2"/>
    <x v="10"/>
    <x v="41"/>
    <s v="2.7 - OBRAS"/>
    <s v="2.7.1 - OBRAS EN EDIFICACIONES"/>
    <s v="S"/>
    <s v="56 - CONSTRUCCIÓN DE 1 ESTANCIA INFANTIL EN LA PROVINCIA DE DAJABON (FASE 2)"/>
    <s v="10 - FONDO GENERAL"/>
    <n v="13459"/>
    <s v="05 - DAJABON"/>
    <n v="0"/>
    <n v="5297192.42"/>
  </r>
  <r>
    <s v="2024"/>
    <x v="0"/>
    <x v="0"/>
    <x v="1"/>
    <x v="7"/>
    <s v="2 - Poder Ejecutivo"/>
    <s v="0206 - MINISTERIO DE EDUCACIÓN"/>
    <s v="0001 - MINISTERIO DE EDUCACION"/>
    <x v="2"/>
    <x v="10"/>
    <x v="41"/>
    <s v="2.7 - OBRAS"/>
    <s v="2.7.1 - OBRAS EN EDIFICACIONES"/>
    <s v="S"/>
    <s v="17 - CONSTRUCCIÓN DE 5 ESTANCIAS INFANTILES EN LA PROVINCIA DE SAN CRISTOBAL"/>
    <s v="10 - FONDO GENERAL"/>
    <n v="13058"/>
    <s v="21 - SAN CRISTOBAL"/>
    <n v="0"/>
    <n v="2196435.09"/>
  </r>
  <r>
    <s v="2024"/>
    <x v="0"/>
    <x v="0"/>
    <x v="1"/>
    <x v="7"/>
    <s v="2 - Poder Ejecutivo"/>
    <s v="0206 - MINISTERIO DE EDUCACIÓN"/>
    <s v="0001 - MINISTERIO DE EDUCACION"/>
    <x v="2"/>
    <x v="10"/>
    <x v="41"/>
    <s v="2.7 - OBRAS"/>
    <s v="2.7.1 - OBRAS EN EDIFICACIONES"/>
    <s v="S"/>
    <s v="70 - CONSTRUCCIÓN DE 2 ESTANCIAS INFANTILES EN LA PROVINCIA DE ESPAILLAT (FASE 3)"/>
    <s v="10 - FONDO GENERAL"/>
    <n v="13609"/>
    <s v="09 - ESPAILLAT"/>
    <n v="0"/>
    <n v="5328108.29"/>
  </r>
  <r>
    <s v="2024"/>
    <x v="0"/>
    <x v="0"/>
    <x v="1"/>
    <x v="7"/>
    <s v="2 - Poder Ejecutivo"/>
    <s v="0206 - MINISTERIO DE EDUCACIÓN"/>
    <s v="0001 - MINISTERIO DE EDUCACION"/>
    <x v="2"/>
    <x v="10"/>
    <x v="41"/>
    <s v="2.7 - OBRAS"/>
    <s v="2.7.1 - OBRAS EN EDIFICACIONES"/>
    <s v="S"/>
    <s v="73 - CONSTRUCCIÓN DE 3 ESTANCIAS INFANTILES EN LA PROVINCIA DE MONTE PLATA (FASE 3)"/>
    <s v="10 - FONDO GENERAL"/>
    <n v="13606"/>
    <s v="29 - MONTE PLATA"/>
    <n v="0"/>
    <n v="0"/>
  </r>
  <r>
    <s v="2024"/>
    <x v="0"/>
    <x v="0"/>
    <x v="1"/>
    <x v="7"/>
    <s v="2 - Poder Ejecutivo"/>
    <s v="0206 - MINISTERIO DE EDUCACIÓN"/>
    <s v="0001 - MINISTERIO DE EDUCACION"/>
    <x v="2"/>
    <x v="10"/>
    <x v="42"/>
    <s v="2.6 - BIENES MUEBLES, INMUEBLES E INTANGIBLES"/>
    <s v="2.6.1 - MOBILIARIO Y EQUIPO"/>
    <s v="N"/>
    <s v="00 - N/A"/>
    <s v="10 - FONDO GENERAL"/>
    <s v="(en blanco)"/>
    <s v="99 - MULTIPROVINCIAL"/>
    <n v="313300000"/>
    <n v="1089045.6000000001"/>
  </r>
  <r>
    <s v="2024"/>
    <x v="0"/>
    <x v="0"/>
    <x v="1"/>
    <x v="7"/>
    <s v="2 - Poder Ejecutivo"/>
    <s v="0206 - MINISTERIO DE EDUCACIÓN"/>
    <s v="0001 - MINISTERIO DE EDUCACION"/>
    <x v="2"/>
    <x v="10"/>
    <x v="42"/>
    <s v="2.6 - BIENES MUEBLES, INMUEBLES E INTANGIBLES"/>
    <s v="2.6.2 - MOBILIARIO Y EQUIPO DE AUDIO, AUDIOVISUAL, RECREATIVO Y EDUCACIONAL"/>
    <s v="N"/>
    <s v="00 - N/A"/>
    <s v="10 - FONDO GENERAL"/>
    <s v="(en blanco)"/>
    <s v="99 - MULTIPROVINCIAL"/>
    <n v="206000000"/>
    <n v="92444702.090000004"/>
  </r>
  <r>
    <s v="2024"/>
    <x v="0"/>
    <x v="0"/>
    <x v="1"/>
    <x v="7"/>
    <s v="2 - Poder Ejecutivo"/>
    <s v="0206 - MINISTERIO DE EDUCACIÓN"/>
    <s v="0001 - MINISTERIO DE EDUCACION"/>
    <x v="2"/>
    <x v="10"/>
    <x v="42"/>
    <s v="2.7 - OBRAS"/>
    <s v="2.7.1 - OBRAS EN EDIFICACIONES"/>
    <s v="S"/>
    <s v="01 - CONSTRUCCIÓN DE PLANTELES ESCOLARES EN LA PROVINCIA AZUA (FASE 3)"/>
    <s v="10 - FONDO GENERAL"/>
    <n v="13539"/>
    <s v="02 - AZUA"/>
    <n v="11002982"/>
    <n v="13571030.789999999"/>
  </r>
  <r>
    <s v="2024"/>
    <x v="0"/>
    <x v="0"/>
    <x v="1"/>
    <x v="7"/>
    <s v="2 - Poder Ejecutivo"/>
    <s v="0206 - MINISTERIO DE EDUCACIÓN"/>
    <s v="0001 - MINISTERIO DE EDUCACION"/>
    <x v="2"/>
    <x v="10"/>
    <x v="42"/>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2"/>
    <x v="10"/>
    <x v="42"/>
    <s v="2.7 - OBRAS"/>
    <s v="2.7.1 - OBRAS EN EDIFICACIONES"/>
    <s v="S"/>
    <s v="05 - CONSTRUCCIÓN DE PLANTELES EDUCATIVOS EN LA PROVINCIA DISTRITO NACIONAL (FASE 3)"/>
    <s v="10 - FONDO GENERAL"/>
    <n v="13547"/>
    <s v="01 - DISTRITO NACIONAL"/>
    <n v="11583014"/>
    <n v="8456203.1300000008"/>
  </r>
  <r>
    <s v="2024"/>
    <x v="0"/>
    <x v="0"/>
    <x v="1"/>
    <x v="7"/>
    <s v="2 - Poder Ejecutivo"/>
    <s v="0206 - MINISTERIO DE EDUCACIÓN"/>
    <s v="0001 - MINISTERIO DE EDUCACION"/>
    <x v="2"/>
    <x v="10"/>
    <x v="42"/>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2"/>
    <x v="10"/>
    <x v="42"/>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2"/>
    <x v="10"/>
    <x v="42"/>
    <s v="2.7 - OBRAS"/>
    <s v="2.7.1 - OBRAS EN EDIFICACIONES"/>
    <s v="S"/>
    <s v="09 - CONSTRUCCIÓN DE PLANTELES EDUCATIVOS EN LA PROVINCIA ESPAILLAT (FASE 3)"/>
    <s v="10 - FONDO GENERAL"/>
    <n v="13553"/>
    <s v="09 - ESPAILLAT"/>
    <n v="42419829"/>
    <n v="12820070.689999999"/>
  </r>
  <r>
    <s v="2024"/>
    <x v="0"/>
    <x v="0"/>
    <x v="1"/>
    <x v="7"/>
    <s v="2 - Poder Ejecutivo"/>
    <s v="0206 - MINISTERIO DE EDUCACIÓN"/>
    <s v="0001 - MINISTERIO DE EDUCACION"/>
    <x v="2"/>
    <x v="10"/>
    <x v="42"/>
    <s v="2.7 - OBRAS"/>
    <s v="2.7.1 - OBRAS EN EDIFICACIONES"/>
    <s v="S"/>
    <s v="11 - CONSTRUCCIÓN DE 17 PLANTELES ESCOLARES EN LA PROVINCIA AZUA"/>
    <s v="10 - FONDO GENERAL"/>
    <n v="12522"/>
    <s v="02 - AZUA"/>
    <n v="32634467"/>
    <n v="11769544.16"/>
  </r>
  <r>
    <s v="2024"/>
    <x v="0"/>
    <x v="0"/>
    <x v="1"/>
    <x v="7"/>
    <s v="2 - Poder Ejecutivo"/>
    <s v="0206 - MINISTERIO DE EDUCACIÓN"/>
    <s v="0001 - MINISTERIO DE EDUCACION"/>
    <x v="2"/>
    <x v="10"/>
    <x v="42"/>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2"/>
    <x v="10"/>
    <x v="42"/>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2"/>
    <x v="10"/>
    <x v="42"/>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2"/>
    <x v="10"/>
    <x v="42"/>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2"/>
    <x v="10"/>
    <x v="42"/>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2"/>
    <x v="10"/>
    <x v="42"/>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2"/>
    <x v="10"/>
    <x v="42"/>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2"/>
    <x v="10"/>
    <x v="42"/>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2"/>
    <x v="10"/>
    <x v="42"/>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2"/>
    <x v="10"/>
    <x v="42"/>
    <s v="2.7 - OBRAS"/>
    <s v="2.7.1 - OBRAS EN EDIFICACIONES"/>
    <s v="S"/>
    <s v="19 - CONSTRUCCIÓN DE PLANTELES EDUCATIVOS EN LA PROVINCIA PERAVIA (FASE 3)"/>
    <s v="10 - FONDO GENERAL"/>
    <n v="13545"/>
    <s v="17 - PERAVIA"/>
    <n v="65126740"/>
    <n v="12637085.220000001"/>
  </r>
  <r>
    <s v="2024"/>
    <x v="0"/>
    <x v="0"/>
    <x v="1"/>
    <x v="7"/>
    <s v="2 - Poder Ejecutivo"/>
    <s v="0206 - MINISTERIO DE EDUCACIÓN"/>
    <s v="0001 - MINISTERIO DE EDUCACION"/>
    <x v="2"/>
    <x v="10"/>
    <x v="42"/>
    <s v="2.7 - OBRAS"/>
    <s v="2.7.1 - OBRAS EN EDIFICACIONES"/>
    <s v="S"/>
    <s v="20 - CONSTRUCCIÓN DE PLANTELES EDUCATIVOS EN LA PROVINCIA PUERTO PLATA (FASE 3)"/>
    <s v="10 - FONDO GENERAL"/>
    <n v="13576"/>
    <s v="18 - PUERTO PLATA"/>
    <n v="28575728"/>
    <n v="8263909.0300000003"/>
  </r>
  <r>
    <s v="2024"/>
    <x v="0"/>
    <x v="0"/>
    <x v="1"/>
    <x v="7"/>
    <s v="2 - Poder Ejecutivo"/>
    <s v="0206 - MINISTERIO DE EDUCACIÓN"/>
    <s v="0001 - MINISTERIO DE EDUCACION"/>
    <x v="2"/>
    <x v="10"/>
    <x v="42"/>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2"/>
    <x v="10"/>
    <x v="42"/>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2"/>
    <x v="10"/>
    <x v="42"/>
    <s v="2.7 - OBRAS"/>
    <s v="2.7.1 - OBRAS EN EDIFICACIONES"/>
    <s v="S"/>
    <s v="22 - CONSTRUCCIÓN DE 35 PLANTELES ESCOLARES EN LA PROVINCIA LA VEGA"/>
    <s v="10 - FONDO GENERAL"/>
    <n v="12537"/>
    <s v="13 - LA VEGA"/>
    <n v="47602869"/>
    <n v="4862513.93"/>
  </r>
  <r>
    <s v="2024"/>
    <x v="0"/>
    <x v="0"/>
    <x v="1"/>
    <x v="7"/>
    <s v="2 - Poder Ejecutivo"/>
    <s v="0206 - MINISTERIO DE EDUCACIÓN"/>
    <s v="0001 - MINISTERIO DE EDUCACION"/>
    <x v="2"/>
    <x v="10"/>
    <x v="42"/>
    <s v="2.7 - OBRAS"/>
    <s v="2.7.1 - OBRAS EN EDIFICACIONES"/>
    <s v="S"/>
    <s v="22 - CONSTRUCCIÓN DE PLANTELES EDUCATIVOS EN LA PROVINCIA SAN CRISTÓBAL (FASE 3)"/>
    <s v="10 - FONDO GENERAL"/>
    <n v="13554"/>
    <s v="21 - SAN CRISTOBAL"/>
    <n v="40554117"/>
    <n v="16246810.750000002"/>
  </r>
  <r>
    <s v="2024"/>
    <x v="0"/>
    <x v="0"/>
    <x v="1"/>
    <x v="7"/>
    <s v="2 - Poder Ejecutivo"/>
    <s v="0206 - MINISTERIO DE EDUCACIÓN"/>
    <s v="0001 - MINISTERIO DE EDUCACION"/>
    <x v="2"/>
    <x v="10"/>
    <x v="42"/>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2"/>
    <x v="10"/>
    <x v="42"/>
    <s v="2.7 - OBRAS"/>
    <s v="2.7.1 - OBRAS EN EDIFICACIONES"/>
    <s v="S"/>
    <s v="24 - CONSTRUCCIÓN DE 12 PLANTELES ESCOLARES EN LA PROVINCIA MARIA TRINIDAD SANCHEZ"/>
    <s v="10 - FONDO GENERAL"/>
    <n v="12538"/>
    <s v="14 - MARIA TRINIDAD SANCHEZ"/>
    <n v="2462758"/>
    <n v="3464500.4"/>
  </r>
  <r>
    <s v="2024"/>
    <x v="0"/>
    <x v="0"/>
    <x v="1"/>
    <x v="7"/>
    <s v="2 - Poder Ejecutivo"/>
    <s v="0206 - MINISTERIO DE EDUCACIÓN"/>
    <s v="0001 - MINISTERIO DE EDUCACION"/>
    <x v="2"/>
    <x v="10"/>
    <x v="42"/>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2"/>
    <x v="10"/>
    <x v="42"/>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2"/>
    <x v="10"/>
    <x v="42"/>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2"/>
    <x v="10"/>
    <x v="42"/>
    <s v="2.7 - OBRAS"/>
    <s v="2.7.1 - OBRAS EN EDIFICACIONES"/>
    <s v="S"/>
    <s v="28 - CONSTRUCCIÓN DE 5 PLANTELES ESCOLARES EN LA PROVINCIA ELIAS PIÑA"/>
    <s v="10 - FONDO GENERAL"/>
    <n v="12528"/>
    <s v="07 - ELIAS PINA"/>
    <n v="46629417"/>
    <n v="14422870.890000001"/>
  </r>
  <r>
    <s v="2024"/>
    <x v="0"/>
    <x v="0"/>
    <x v="1"/>
    <x v="7"/>
    <s v="2 - Poder Ejecutivo"/>
    <s v="0206 - MINISTERIO DE EDUCACIÓN"/>
    <s v="0001 - MINISTERIO DE EDUCACION"/>
    <x v="2"/>
    <x v="10"/>
    <x v="42"/>
    <s v="2.7 - OBRAS"/>
    <s v="2.7.1 - OBRAS EN EDIFICACIONES"/>
    <s v="S"/>
    <s v="29 - AMPLIACIÓN DE PLANTELES EDUCATIVOS EN LA PROVINCIA DE SAN CRISTÓBAL (FASE 2)"/>
    <s v="10 - FONDO GENERAL"/>
    <n v="13376"/>
    <s v="21 - SAN CRISTOBAL"/>
    <n v="8668175"/>
    <n v="1819275.04"/>
  </r>
  <r>
    <s v="2024"/>
    <x v="0"/>
    <x v="0"/>
    <x v="1"/>
    <x v="7"/>
    <s v="2 - Poder Ejecutivo"/>
    <s v="0206 - MINISTERIO DE EDUCACIÓN"/>
    <s v="0001 - MINISTERIO DE EDUCACION"/>
    <x v="2"/>
    <x v="10"/>
    <x v="42"/>
    <s v="2.7 - OBRAS"/>
    <s v="2.7.1 - OBRAS EN EDIFICACIONES"/>
    <s v="S"/>
    <s v="30 - CONSTRUCCIÓN DE 15 PLANTELES ESCOLARES EN LA PROVINCIA PERAVIA"/>
    <s v="10 - FONDO GENERAL"/>
    <n v="12564"/>
    <s v="17 - PERAVIA"/>
    <n v="30719190"/>
    <n v="7283181.5999999996"/>
  </r>
  <r>
    <s v="2024"/>
    <x v="0"/>
    <x v="0"/>
    <x v="1"/>
    <x v="7"/>
    <s v="2 - Poder Ejecutivo"/>
    <s v="0206 - MINISTERIO DE EDUCACIÓN"/>
    <s v="0001 - MINISTERIO DE EDUCACION"/>
    <x v="2"/>
    <x v="10"/>
    <x v="42"/>
    <s v="2.7 - OBRAS"/>
    <s v="2.7.1 - OBRAS EN EDIFICACIONES"/>
    <s v="S"/>
    <s v="31 - AMPLIACIÓN DE PLANTELES EDUCATIVOS EN LA PROVINCIA DISTRITO NACIONAL (FASE 3)"/>
    <s v="10 - FONDO GENERAL"/>
    <n v="13548"/>
    <s v="01 - DISTRITO NACIONAL"/>
    <n v="7400714"/>
    <n v="8491878.8699999992"/>
  </r>
  <r>
    <s v="2024"/>
    <x v="0"/>
    <x v="0"/>
    <x v="1"/>
    <x v="7"/>
    <s v="2 - Poder Ejecutivo"/>
    <s v="0206 - MINISTERIO DE EDUCACIÓN"/>
    <s v="0001 - MINISTERIO DE EDUCACION"/>
    <x v="2"/>
    <x v="10"/>
    <x v="42"/>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2"/>
    <x v="10"/>
    <x v="42"/>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2"/>
    <x v="10"/>
    <x v="42"/>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2"/>
    <x v="10"/>
    <x v="42"/>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2"/>
    <x v="10"/>
    <x v="42"/>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2"/>
    <x v="10"/>
    <x v="42"/>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2"/>
    <x v="10"/>
    <x v="42"/>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2"/>
    <x v="10"/>
    <x v="42"/>
    <s v="2.7 - OBRAS"/>
    <s v="2.7.1 - OBRAS EN EDIFICACIONES"/>
    <s v="S"/>
    <s v="34 - CONSTRUCCIÓN DE PLANTELES EDUCATIVOS EN LA PROVINCIA DE DAJABÓN (FASE 2)"/>
    <s v="10 - FONDO GENERAL"/>
    <n v="13381"/>
    <s v="05 - DAJABON"/>
    <n v="7086485"/>
    <n v="6886334.1100000003"/>
  </r>
  <r>
    <s v="2024"/>
    <x v="0"/>
    <x v="0"/>
    <x v="1"/>
    <x v="7"/>
    <s v="2 - Poder Ejecutivo"/>
    <s v="0206 - MINISTERIO DE EDUCACIÓN"/>
    <s v="0001 - MINISTERIO DE EDUCACION"/>
    <x v="2"/>
    <x v="10"/>
    <x v="42"/>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2"/>
    <x v="10"/>
    <x v="42"/>
    <s v="2.7 - OBRAS"/>
    <s v="2.7.1 - OBRAS EN EDIFICACIONES"/>
    <s v="S"/>
    <s v="36 - CONSTRUCCIÓN  DE PLANTELES EDUCATIVOS EN LA PROVINCIA DE DUARTE (FASE 2)"/>
    <s v="10 - FONDO GENERAL"/>
    <n v="13383"/>
    <s v="06 - DUARTE"/>
    <n v="2763625"/>
    <n v="24626616.739999998"/>
  </r>
  <r>
    <s v="2024"/>
    <x v="0"/>
    <x v="0"/>
    <x v="1"/>
    <x v="7"/>
    <s v="2 - Poder Ejecutivo"/>
    <s v="0206 - MINISTERIO DE EDUCACIÓN"/>
    <s v="0001 - MINISTERIO DE EDUCACION"/>
    <x v="2"/>
    <x v="10"/>
    <x v="42"/>
    <s v="2.7 - OBRAS"/>
    <s v="2.7.1 - OBRAS EN EDIFICACIONES"/>
    <s v="S"/>
    <s v="36 - CONSTRUCCIÓN DE 16 PLANTELES ESCOLARES EN LA PROVINCIA SAN PEDRO DE MACORIS"/>
    <s v="10 - FONDO GENERAL"/>
    <n v="12553"/>
    <s v="23 - SAN PEDRO DE MACORIS"/>
    <n v="39589936"/>
    <n v="4884315.3599999994"/>
  </r>
  <r>
    <s v="2024"/>
    <x v="0"/>
    <x v="0"/>
    <x v="1"/>
    <x v="7"/>
    <s v="2 - Poder Ejecutivo"/>
    <s v="0206 - MINISTERIO DE EDUCACIÓN"/>
    <s v="0001 - MINISTERIO DE EDUCACION"/>
    <x v="2"/>
    <x v="10"/>
    <x v="42"/>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2"/>
    <x v="10"/>
    <x v="42"/>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2"/>
    <x v="10"/>
    <x v="42"/>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2"/>
    <x v="10"/>
    <x v="42"/>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2"/>
    <x v="10"/>
    <x v="42"/>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2"/>
    <x v="10"/>
    <x v="42"/>
    <s v="2.7 - OBRAS"/>
    <s v="2.7.1 - OBRAS EN EDIFICACIONES"/>
    <s v="S"/>
    <s v="41 - AMPLIACIÓN Y REHABILITACION DE 17 PLANTELES ESCOLARES EN LA PROVINCIA AZUA"/>
    <s v="10 - FONDO GENERAL"/>
    <n v="12602"/>
    <s v="02 - AZUA"/>
    <n v="27482841"/>
    <n v="7793419.5300000003"/>
  </r>
  <r>
    <s v="2024"/>
    <x v="0"/>
    <x v="0"/>
    <x v="1"/>
    <x v="7"/>
    <s v="2 - Poder Ejecutivo"/>
    <s v="0206 - MINISTERIO DE EDUCACIÓN"/>
    <s v="0001 - MINISTERIO DE EDUCACION"/>
    <x v="2"/>
    <x v="10"/>
    <x v="42"/>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2"/>
    <x v="10"/>
    <x v="42"/>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2"/>
    <x v="10"/>
    <x v="42"/>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2"/>
    <x v="10"/>
    <x v="42"/>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2"/>
    <x v="10"/>
    <x v="42"/>
    <s v="2.7 - OBRAS"/>
    <s v="2.7.1 - OBRAS EN EDIFICACIONES"/>
    <s v="S"/>
    <s v="44 - CONSTRUCCIÓN DE PLANTELES EDUCATIVOS EN LA PROVINCIA DE LA VEGA (FASE 2)"/>
    <s v="10 - FONDO GENERAL"/>
    <n v="13405"/>
    <s v="13 - LA VEGA"/>
    <n v="54219027"/>
    <n v="49607495.740000002"/>
  </r>
  <r>
    <s v="2024"/>
    <x v="0"/>
    <x v="0"/>
    <x v="1"/>
    <x v="7"/>
    <s v="2 - Poder Ejecutivo"/>
    <s v="0206 - MINISTERIO DE EDUCACIÓN"/>
    <s v="0001 - MINISTERIO DE EDUCACION"/>
    <x v="2"/>
    <x v="10"/>
    <x v="42"/>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2"/>
    <x v="10"/>
    <x v="42"/>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2"/>
    <x v="10"/>
    <x v="42"/>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2"/>
    <x v="10"/>
    <x v="42"/>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2"/>
    <x v="10"/>
    <x v="42"/>
    <s v="2.7 - OBRAS"/>
    <s v="2.7.1 - OBRAS EN EDIFICACIONES"/>
    <s v="S"/>
    <s v="50 - AMPLIACIÓN  Y REHABILITACION DE 29 PLANTELES ESCOLARES EN LA PROVINCIA DUARTE"/>
    <s v="10 - FONDO GENERAL"/>
    <n v="12566"/>
    <s v="06 - DUARTE"/>
    <n v="17520178"/>
    <n v="818099.05"/>
  </r>
  <r>
    <s v="2024"/>
    <x v="0"/>
    <x v="0"/>
    <x v="1"/>
    <x v="7"/>
    <s v="2 - Poder Ejecutivo"/>
    <s v="0206 - MINISTERIO DE EDUCACIÓN"/>
    <s v="0001 - MINISTERIO DE EDUCACION"/>
    <x v="2"/>
    <x v="10"/>
    <x v="42"/>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2"/>
    <x v="10"/>
    <x v="42"/>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2"/>
    <x v="10"/>
    <x v="42"/>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2"/>
    <x v="10"/>
    <x v="42"/>
    <s v="2.7 - OBRAS"/>
    <s v="2.7.1 - OBRAS EN EDIFICACIONES"/>
    <s v="S"/>
    <s v="51 - CONSTRUCCIÓN DE PLANTELES EDUCATIVOS EN LA PROVINCIA DE SAMANÁ (FASE 2)"/>
    <s v="10 - FONDO GENERAL"/>
    <n v="13412"/>
    <s v="20 - SAMANA"/>
    <n v="8417867"/>
    <n v="2420890.69"/>
  </r>
  <r>
    <s v="2024"/>
    <x v="0"/>
    <x v="0"/>
    <x v="1"/>
    <x v="7"/>
    <s v="2 - Poder Ejecutivo"/>
    <s v="0206 - MINISTERIO DE EDUCACIÓN"/>
    <s v="0001 - MINISTERIO DE EDUCACION"/>
    <x v="2"/>
    <x v="10"/>
    <x v="42"/>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2"/>
    <x v="10"/>
    <x v="42"/>
    <s v="2.7 - OBRAS"/>
    <s v="2.7.1 - OBRAS EN EDIFICACIONES"/>
    <s v="S"/>
    <s v="52 - CONSTRUCCIÓN DE PLANTELES EDUCATIVOS EN LA PROVINCIA DE SAN CRISTÓBAL (FASE 2)"/>
    <s v="10 - FONDO GENERAL"/>
    <n v="13413"/>
    <s v="21 - SAN CRISTOBAL"/>
    <n v="91340400"/>
    <n v="5307132.5999999996"/>
  </r>
  <r>
    <s v="2024"/>
    <x v="0"/>
    <x v="0"/>
    <x v="1"/>
    <x v="7"/>
    <s v="2 - Poder Ejecutivo"/>
    <s v="0206 - MINISTERIO DE EDUCACIÓN"/>
    <s v="0001 - MINISTERIO DE EDUCACION"/>
    <x v="2"/>
    <x v="10"/>
    <x v="42"/>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2"/>
    <x v="10"/>
    <x v="42"/>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2"/>
    <x v="10"/>
    <x v="42"/>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2"/>
    <x v="10"/>
    <x v="42"/>
    <s v="2.7 - OBRAS"/>
    <s v="2.7.1 - OBRAS EN EDIFICACIONES"/>
    <s v="S"/>
    <s v="55 - CONSTRUCCIÓN DE PLANTELES EDUCATIVOS EN LA PROVINCIA DE SAN PEDRO DE MACORÍS (FASE 2)"/>
    <s v="10 - FONDO GENERAL"/>
    <n v="13416"/>
    <s v="23 - SAN PEDRO DE MACORIS"/>
    <n v="138822901"/>
    <n v="16971023.560000002"/>
  </r>
  <r>
    <s v="2024"/>
    <x v="0"/>
    <x v="0"/>
    <x v="1"/>
    <x v="7"/>
    <s v="2 - Poder Ejecutivo"/>
    <s v="0206 - MINISTERIO DE EDUCACIÓN"/>
    <s v="0001 - MINISTERIO DE EDUCACION"/>
    <x v="2"/>
    <x v="10"/>
    <x v="42"/>
    <s v="2.7 - OBRAS"/>
    <s v="2.7.1 - OBRAS EN EDIFICACIONES"/>
    <s v="S"/>
    <s v="56 - CONSTRUCCIÓN DE PLANTELES EDUCATIVOS EN LA PROVINCIA DE SANTIAGO (FASE 2)"/>
    <s v="10 - FONDO GENERAL"/>
    <n v="13417"/>
    <s v="25 - SANTIAGO"/>
    <n v="41235553"/>
    <n v="12375753.609999999"/>
  </r>
  <r>
    <s v="2024"/>
    <x v="0"/>
    <x v="0"/>
    <x v="1"/>
    <x v="7"/>
    <s v="2 - Poder Ejecutivo"/>
    <s v="0206 - MINISTERIO DE EDUCACIÓN"/>
    <s v="0001 - MINISTERIO DE EDUCACION"/>
    <x v="2"/>
    <x v="10"/>
    <x v="42"/>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2"/>
    <x v="10"/>
    <x v="42"/>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2"/>
    <x v="10"/>
    <x v="42"/>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2"/>
    <x v="10"/>
    <x v="42"/>
    <s v="2.7 - OBRAS"/>
    <s v="2.7.1 - OBRAS EN EDIFICACIONES"/>
    <s v="S"/>
    <s v="58 - CONSTRUCCIÓN DE PLANTELES EDUCATIVOS EN LA PROVINCIA DE SANTIAGO RODRÍGUEZ (FASE 2)"/>
    <s v="10 - FONDO GENERAL"/>
    <n v="13419"/>
    <s v="26 - SANTIAGO RODRIGUEZ"/>
    <n v="20611708"/>
    <n v="3455739.1"/>
  </r>
  <r>
    <s v="2024"/>
    <x v="0"/>
    <x v="0"/>
    <x v="1"/>
    <x v="7"/>
    <s v="2 - Poder Ejecutivo"/>
    <s v="0206 - MINISTERIO DE EDUCACIÓN"/>
    <s v="0001 - MINISTERIO DE EDUCACION"/>
    <x v="2"/>
    <x v="10"/>
    <x v="42"/>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2"/>
    <x v="10"/>
    <x v="42"/>
    <s v="2.7 - OBRAS"/>
    <s v="2.7.1 - OBRAS EN EDIFICACIONES"/>
    <s v="S"/>
    <s v="59 - CONSTRUCCIÓN DE PLANTELES EDUCATIVOS EN LA PROVINCIA DE SANTO DOMINGO (FASE 2)"/>
    <s v="10 - FONDO GENERAL"/>
    <n v="13420"/>
    <s v="32 - SANTO DOMINGO"/>
    <n v="212431522"/>
    <n v="72762520.700000003"/>
  </r>
  <r>
    <s v="2024"/>
    <x v="0"/>
    <x v="0"/>
    <x v="1"/>
    <x v="7"/>
    <s v="2 - Poder Ejecutivo"/>
    <s v="0206 - MINISTERIO DE EDUCACIÓN"/>
    <s v="0001 - MINISTERIO DE EDUCACION"/>
    <x v="2"/>
    <x v="10"/>
    <x v="42"/>
    <s v="2.7 - OBRAS"/>
    <s v="2.7.1 - OBRAS EN EDIFICACIONES"/>
    <s v="S"/>
    <s v="60 - AMPLIACIÓN Y REHABILITACION DE 15 PLANTELES ESCOLARES  EN LA PROVINCIA MONTE PLATA"/>
    <s v="10 - FONDO GENERAL"/>
    <n v="12584"/>
    <s v="29 - MONTE PLATA"/>
    <n v="14770199"/>
    <n v="5826755"/>
  </r>
  <r>
    <s v="2024"/>
    <x v="0"/>
    <x v="0"/>
    <x v="1"/>
    <x v="7"/>
    <s v="2 - Poder Ejecutivo"/>
    <s v="0206 - MINISTERIO DE EDUCACIÓN"/>
    <s v="0001 - MINISTERIO DE EDUCACION"/>
    <x v="2"/>
    <x v="10"/>
    <x v="42"/>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2"/>
    <x v="10"/>
    <x v="42"/>
    <s v="2.7 - OBRAS"/>
    <s v="2.7.1 - OBRAS EN EDIFICACIONES"/>
    <s v="S"/>
    <s v="60 - CONSTRUCCIÓN DE PLANTELES EDUCATIVOS EN LA PROVINCIA SANTIAGO (FASE 3)"/>
    <s v="10 - FONDO GENERAL"/>
    <n v="13594"/>
    <s v="25 - SANTIAGO"/>
    <n v="112581153"/>
    <n v="25080343.870000001"/>
  </r>
  <r>
    <s v="2024"/>
    <x v="0"/>
    <x v="0"/>
    <x v="1"/>
    <x v="7"/>
    <s v="2 - Poder Ejecutivo"/>
    <s v="0206 - MINISTERIO DE EDUCACIÓN"/>
    <s v="0001 - MINISTERIO DE EDUCACION"/>
    <x v="2"/>
    <x v="10"/>
    <x v="42"/>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2"/>
    <x v="10"/>
    <x v="42"/>
    <s v="2.7 - OBRAS"/>
    <s v="2.7.1 - OBRAS EN EDIFICACIONES"/>
    <s v="S"/>
    <s v="61 - CONSTRUCCIÓN DE PLANTELES EDUCATIVOS EN LA PROVINCIA SANTO DOMINGO (FASE 3)"/>
    <s v="10 - FONDO GENERAL"/>
    <n v="13598"/>
    <s v="32 - SANTO DOMINGO"/>
    <n v="394481344"/>
    <n v="122579174.15000002"/>
  </r>
  <r>
    <s v="2024"/>
    <x v="0"/>
    <x v="0"/>
    <x v="1"/>
    <x v="7"/>
    <s v="2 - Poder Ejecutivo"/>
    <s v="0206 - MINISTERIO DE EDUCACIÓN"/>
    <s v="0001 - MINISTERIO DE EDUCACION"/>
    <x v="2"/>
    <x v="10"/>
    <x v="42"/>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2"/>
    <x v="10"/>
    <x v="42"/>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2"/>
    <x v="10"/>
    <x v="42"/>
    <s v="2.7 - OBRAS"/>
    <s v="2.7.1 - OBRAS EN EDIFICACIONES"/>
    <s v="S"/>
    <s v="64 - AMPLIACIÓN Y REHABILITACION DE 11 PLANTELES ESCOLARES E EN LA PROVINCIA SAMANA"/>
    <s v="10 - FONDO GENERAL"/>
    <n v="12588"/>
    <s v="20 - SAMANA"/>
    <n v="7422513"/>
    <n v="683422.51"/>
  </r>
  <r>
    <s v="2024"/>
    <x v="0"/>
    <x v="0"/>
    <x v="1"/>
    <x v="7"/>
    <s v="2 - Poder Ejecutivo"/>
    <s v="0206 - MINISTERIO DE EDUCACIÓN"/>
    <s v="0001 - MINISTERIO DE EDUCACION"/>
    <x v="2"/>
    <x v="10"/>
    <x v="42"/>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2"/>
    <x v="10"/>
    <x v="42"/>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2"/>
    <x v="10"/>
    <x v="42"/>
    <s v="2.7 - OBRAS"/>
    <s v="2.7.1 - OBRAS EN EDIFICACIONES"/>
    <s v="S"/>
    <s v="69 - AMPLIACIÓN Y REHABILITACION DE 16 PLANTELES ESCOLARES EN LA PROVINCIA SAN PEDRO DE MACORIS."/>
    <s v="10 - FONDO GENERAL"/>
    <n v="12593"/>
    <s v="23 - SAN PEDRO DE MACORIS"/>
    <n v="1353993"/>
    <n v="14167250.880000001"/>
  </r>
  <r>
    <s v="2024"/>
    <x v="0"/>
    <x v="0"/>
    <x v="1"/>
    <x v="7"/>
    <s v="2 - Poder Ejecutivo"/>
    <s v="0206 - MINISTERIO DE EDUCACIÓN"/>
    <s v="0001 - MINISTERIO DE EDUCACION"/>
    <x v="2"/>
    <x v="10"/>
    <x v="42"/>
    <s v="2.7 - OBRAS"/>
    <s v="2.7.1 - OBRAS EN EDIFICACIONES"/>
    <s v="S"/>
    <s v="72 - AMPLIACIÓN Y REHABILITACION DE 28 PLANTELES ESCOLARES EN LA PROVINCIA SANTO DOMINGO"/>
    <s v="10 - FONDO GENERAL"/>
    <n v="12597"/>
    <s v="32 - SANTO DOMINGO"/>
    <n v="24486298"/>
    <n v="4288992.34"/>
  </r>
  <r>
    <s v="2024"/>
    <x v="0"/>
    <x v="0"/>
    <x v="1"/>
    <x v="7"/>
    <s v="2 - Poder Ejecutivo"/>
    <s v="0206 - MINISTERIO DE EDUCACIÓN"/>
    <s v="0001 - MINISTERIO DE EDUCACION"/>
    <x v="2"/>
    <x v="10"/>
    <x v="42"/>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2"/>
    <x v="10"/>
    <x v="42"/>
    <s v="2.7 - OBRAS"/>
    <s v="2.7.1 - OBRAS EN EDIFICACIONES"/>
    <s v="S"/>
    <s v="75 - CONSTRUCCIÓN DE 11 PLANTELES ESCOLARES EN LA PROVINCIA SANCHEZ RAMIREZ"/>
    <s v="10 - FONDO GENERAL"/>
    <n v="12559"/>
    <s v="24 - SANCHEZ RAMIREZ"/>
    <n v="95767327"/>
    <n v="11650492.58"/>
  </r>
  <r>
    <s v="2024"/>
    <x v="0"/>
    <x v="0"/>
    <x v="1"/>
    <x v="7"/>
    <s v="2 - Poder Ejecutivo"/>
    <s v="0206 - MINISTERIO DE EDUCACIÓN"/>
    <s v="0001 - MINISTERIO DE EDUCACION"/>
    <x v="2"/>
    <x v="10"/>
    <x v="42"/>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2"/>
    <x v="10"/>
    <x v="42"/>
    <s v="2.7 - OBRAS"/>
    <s v="2.7.1 - OBRAS EN EDIFICACIONES"/>
    <s v="S"/>
    <s v="57 - AMPLIACIÓN Y REHABILITACION DE 22 PLANTELES ECOLARES EN LA PROVINCIA DE LA VEGA"/>
    <s v="10 - FONDO GENERAL"/>
    <n v="12579"/>
    <s v="13 - LA VEGA"/>
    <n v="0"/>
    <n v="9143820.2699999996"/>
  </r>
  <r>
    <s v="2024"/>
    <x v="0"/>
    <x v="0"/>
    <x v="1"/>
    <x v="7"/>
    <s v="2 - Poder Ejecutivo"/>
    <s v="0206 - MINISTERIO DE EDUCACIÓN"/>
    <s v="0001 - MINISTERIO DE EDUCACION"/>
    <x v="2"/>
    <x v="10"/>
    <x v="42"/>
    <s v="2.7 - OBRAS"/>
    <s v="2.7.1 - OBRAS EN EDIFICACIONES"/>
    <s v="S"/>
    <s v="47 - CONSTRUCCIÓN  DE PLANTELES EDUCATIVOS EN LA PROVINCIA DE MONTE CRISTI (FASE 2)"/>
    <s v="10 - FONDO GENERAL"/>
    <n v="13408"/>
    <s v="15 - MONTE CRISTI"/>
    <n v="0"/>
    <n v="0"/>
  </r>
  <r>
    <s v="2024"/>
    <x v="0"/>
    <x v="0"/>
    <x v="1"/>
    <x v="7"/>
    <s v="2 - Poder Ejecutivo"/>
    <s v="0206 - MINISTERIO DE EDUCACIÓN"/>
    <s v="0001 - MINISTERIO DE EDUCACION"/>
    <x v="2"/>
    <x v="10"/>
    <x v="42"/>
    <s v="2.7 - OBRAS"/>
    <s v="2.7.1 - OBRAS EN EDIFICACIONES"/>
    <s v="S"/>
    <s v="13 - CONSTRUCCIÓN DE PLANTELES EDUCATIVOS EN LA PROVINCIA LA ROMANA (FASE 3)"/>
    <s v="10 - FONDO GENERAL"/>
    <n v="13561"/>
    <s v="12 - LA ROMANA"/>
    <n v="0"/>
    <n v="16260940.33"/>
  </r>
  <r>
    <s v="2024"/>
    <x v="0"/>
    <x v="0"/>
    <x v="1"/>
    <x v="7"/>
    <s v="2 - Poder Ejecutivo"/>
    <s v="0206 - MINISTERIO DE EDUCACIÓN"/>
    <s v="0001 - MINISTERIO DE EDUCACION"/>
    <x v="2"/>
    <x v="10"/>
    <x v="42"/>
    <s v="2.7 - OBRAS"/>
    <s v="2.7.1 - OBRAS EN EDIFICACIONES"/>
    <s v="S"/>
    <s v="18 - CONSTRUCCIÓN DE 11 PLANTELES ESCOLARES EN LA PROVINCIA HERMANAS MIRABAL"/>
    <s v="10 - FONDO GENERAL"/>
    <n v="12532"/>
    <s v="19 - HERMANAS MIRABAL"/>
    <n v="0"/>
    <n v="6936750.6699999999"/>
  </r>
  <r>
    <s v="2024"/>
    <x v="0"/>
    <x v="0"/>
    <x v="1"/>
    <x v="7"/>
    <s v="2 - Poder Ejecutivo"/>
    <s v="0206 - MINISTERIO DE EDUCACIÓN"/>
    <s v="0001 - MINISTERIO DE EDUCACION"/>
    <x v="2"/>
    <x v="10"/>
    <x v="42"/>
    <s v="2.7 - OBRAS"/>
    <s v="2.7.1 - OBRAS EN EDIFICACIONES"/>
    <s v="S"/>
    <s v="07 - CONSTRUCCIÓN DE PLANTELES EDUCATIVOS EN LA PROVINCIA EL SEIBO (FASE 3)"/>
    <s v="10 - FONDO GENERAL"/>
    <n v="13550"/>
    <s v="08 - EL SEIBO"/>
    <n v="0"/>
    <n v="5036198.3600000003"/>
  </r>
  <r>
    <s v="2024"/>
    <x v="0"/>
    <x v="0"/>
    <x v="1"/>
    <x v="7"/>
    <s v="2 - Poder Ejecutivo"/>
    <s v="0206 - MINISTERIO DE EDUCACIÓN"/>
    <s v="0001 - MINISTERIO DE EDUCACION"/>
    <x v="2"/>
    <x v="10"/>
    <x v="42"/>
    <s v="2.7 - OBRAS"/>
    <s v="2.7.1 - OBRAS EN EDIFICACIONES"/>
    <s v="S"/>
    <s v="47 - CONSTRUCCIÓN DE 3 PLANTELES ESCOLARES EN LA PROVINCIA DAJABON"/>
    <s v="10 - FONDO GENERAL"/>
    <n v="12525"/>
    <s v="05 - DAJABON"/>
    <n v="0"/>
    <n v="13670210.189999999"/>
  </r>
  <r>
    <s v="2024"/>
    <x v="0"/>
    <x v="0"/>
    <x v="1"/>
    <x v="7"/>
    <s v="2 - Poder Ejecutivo"/>
    <s v="0206 - MINISTERIO DE EDUCACIÓN"/>
    <s v="0001 - MINISTERIO DE EDUCACION"/>
    <x v="2"/>
    <x v="10"/>
    <x v="43"/>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2"/>
    <x v="10"/>
    <x v="43"/>
    <s v="2.6 - BIENES MUEBLES, INMUEBLES E INTANGIBLES"/>
    <s v="2.6.2 - MOBILIARIO Y EQUIPO DE AUDIO, AUDIOVISUAL, RECREATIVO Y EDUCACIONAL"/>
    <s v="N"/>
    <s v="00 - N/A"/>
    <s v="10 - FONDO GENERAL"/>
    <s v="(en blanco)"/>
    <s v="99 - MULTIPROVINCIAL"/>
    <n v="96346400"/>
    <n v="8401226.6000000015"/>
  </r>
  <r>
    <s v="2024"/>
    <x v="0"/>
    <x v="0"/>
    <x v="1"/>
    <x v="7"/>
    <s v="2 - Poder Ejecutivo"/>
    <s v="0206 - MINISTERIO DE EDUCACIÓN"/>
    <s v="0001 - MINISTERIO DE EDUCACION"/>
    <x v="2"/>
    <x v="10"/>
    <x v="43"/>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2"/>
    <x v="10"/>
    <x v="44"/>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2"/>
    <x v="10"/>
    <x v="45"/>
    <s v="2.6 - BIENES MUEBLES, INMUEBLES E INTANGIBLES"/>
    <s v="2.6.1 - MOBILIARIO Y EQUIPO"/>
    <s v="N"/>
    <s v="00 - N/A"/>
    <s v="10 - FONDO GENERAL"/>
    <s v="(en blanco)"/>
    <s v="99 - MULTIPROVINCIAL"/>
    <n v="3320580"/>
    <n v="24768073.309999995"/>
  </r>
  <r>
    <s v="2024"/>
    <x v="0"/>
    <x v="0"/>
    <x v="1"/>
    <x v="7"/>
    <s v="2 - Poder Ejecutivo"/>
    <s v="0206 - MINISTERIO DE EDUCACIÓN"/>
    <s v="0001 - MINISTERIO DE EDUCACION"/>
    <x v="2"/>
    <x v="10"/>
    <x v="45"/>
    <s v="2.6 - BIENES MUEBLES, INMUEBLES E INTANGIBLES"/>
    <s v="2.6.2 - MOBILIARIO Y EQUIPO DE AUDIO, AUDIOVISUAL, RECREATIVO Y EDUCACIONAL"/>
    <s v="N"/>
    <s v="00 - N/A"/>
    <s v="10 - FONDO GENERAL"/>
    <s v="(en blanco)"/>
    <s v="99 - MULTIPROVINCIAL"/>
    <n v="0"/>
    <n v="594605.03999999992"/>
  </r>
  <r>
    <s v="2024"/>
    <x v="0"/>
    <x v="0"/>
    <x v="1"/>
    <x v="7"/>
    <s v="2 - Poder Ejecutivo"/>
    <s v="0206 - MINISTERIO DE EDUCACIÓN"/>
    <s v="0001 - MINISTERIO DE EDUCACION"/>
    <x v="2"/>
    <x v="10"/>
    <x v="45"/>
    <s v="2.6 - BIENES MUEBLES, INMUEBLES E INTANGIBLES"/>
    <s v="2.6.3 - EQUIPO E INSTRUMENTAL, CIENTÍFICO Y LABORATORIO"/>
    <s v="N"/>
    <s v="00 - N/A"/>
    <s v="10 - FONDO GENERAL"/>
    <s v="(en blanco)"/>
    <s v="99 - MULTIPROVINCIAL"/>
    <n v="0"/>
    <n v="5354637.38"/>
  </r>
  <r>
    <s v="2024"/>
    <x v="0"/>
    <x v="0"/>
    <x v="1"/>
    <x v="7"/>
    <s v="2 - Poder Ejecutivo"/>
    <s v="0206 - MINISTERIO DE EDUCACIÓN"/>
    <s v="0001 - MINISTERIO DE EDUCACION"/>
    <x v="2"/>
    <x v="10"/>
    <x v="45"/>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2"/>
    <x v="10"/>
    <x v="45"/>
    <s v="2.6 - BIENES MUEBLES, INMUEBLES E INTANGIBLES"/>
    <s v="2.6.5 - MAQUINARIA, OTROS EQUIPOS Y HERRAMIENTAS"/>
    <s v="N"/>
    <s v="00 - N/A"/>
    <s v="10 - FONDO GENERAL"/>
    <s v="(en blanco)"/>
    <s v="99 - MULTIPROVINCIAL"/>
    <n v="267294"/>
    <n v="5471801.5999999996"/>
  </r>
  <r>
    <s v="2024"/>
    <x v="0"/>
    <x v="0"/>
    <x v="1"/>
    <x v="7"/>
    <s v="2 - Poder Ejecutivo"/>
    <s v="0206 - MINISTERIO DE EDUCACIÓN"/>
    <s v="0001 - MINISTERIO DE EDUCACION"/>
    <x v="2"/>
    <x v="10"/>
    <x v="45"/>
    <s v="2.6 - BIENES MUEBLES, INMUEBLES E INTANGIBLES"/>
    <s v="2.6.6 - EQUIPOS DE DEFENSA Y SEGURIDAD"/>
    <s v="N"/>
    <s v="00 - N/A"/>
    <s v="10 - FONDO GENERAL"/>
    <s v="(en blanco)"/>
    <s v="99 - MULTIPROVINCIAL"/>
    <n v="0"/>
    <n v="46736.479999999996"/>
  </r>
  <r>
    <s v="2024"/>
    <x v="0"/>
    <x v="0"/>
    <x v="1"/>
    <x v="7"/>
    <s v="2 - Poder Ejecutivo"/>
    <s v="0206 - MINISTERIO DE EDUCACIÓN"/>
    <s v="0001 - MINISTERIO DE EDUCACION"/>
    <x v="2"/>
    <x v="10"/>
    <x v="45"/>
    <s v="2.6 - BIENES MUEBLES, INMUEBLES E INTANGIBLES"/>
    <s v="2.6.8 - BIENES INTANGIBLES"/>
    <s v="N"/>
    <s v="00 - N/A"/>
    <s v="10 - FONDO GENERAL"/>
    <s v="(en blanco)"/>
    <s v="99 - MULTIPROVINCIAL"/>
    <n v="0"/>
    <n v="3315215.4499999997"/>
  </r>
  <r>
    <s v="2024"/>
    <x v="0"/>
    <x v="0"/>
    <x v="1"/>
    <x v="7"/>
    <s v="2 - Poder Ejecutivo"/>
    <s v="0206 - MINISTERIO DE EDUCACIÓN"/>
    <s v="0001 - MINISTERIO DE EDUCACION"/>
    <x v="2"/>
    <x v="10"/>
    <x v="45"/>
    <s v="2.7 - OBRAS"/>
    <s v="2.7.1 - OBRAS EN EDIFICACIONES"/>
    <s v="S"/>
    <s v="85 - AMPLIACIÓN DEL INSTITUTO PREPARATORIO DE MENORES SC &quot;REFOR&quot;, PROVINCIA DE SAN CRISTÓBAL."/>
    <s v="10 - FONDO GENERAL"/>
    <n v="13707"/>
    <s v="21 - SAN CRISTOBAL"/>
    <n v="684390"/>
    <n v="1011467.94"/>
  </r>
  <r>
    <s v="2024"/>
    <x v="0"/>
    <x v="0"/>
    <x v="1"/>
    <x v="7"/>
    <s v="2 - Poder Ejecutivo"/>
    <s v="0206 - MINISTERIO DE EDUCACIÓN"/>
    <s v="0001 - MINISTERIO DE EDUCACION"/>
    <x v="2"/>
    <x v="10"/>
    <x v="31"/>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2"/>
    <x v="10"/>
    <x v="31"/>
    <s v="2.6 - BIENES MUEBLES, INMUEBLES E INTANGIBLES"/>
    <s v="2.6.2 - MOBILIARIO Y EQUIPO DE AUDIO, AUDIOVISUAL, RECREATIVO Y EDUCACIONAL"/>
    <s v="N"/>
    <s v="00 - N/A"/>
    <s v="10 - FONDO GENERAL"/>
    <s v="(en blanco)"/>
    <s v="99 - MULTIPROVINCIAL"/>
    <n v="72405000"/>
    <n v="926285.84"/>
  </r>
  <r>
    <s v="2024"/>
    <x v="0"/>
    <x v="0"/>
    <x v="1"/>
    <x v="7"/>
    <s v="2 - Poder Ejecutivo"/>
    <s v="0206 - MINISTERIO DE EDUCACIÓN"/>
    <s v="0001 - MINISTERIO DE EDUCACION"/>
    <x v="2"/>
    <x v="10"/>
    <x v="31"/>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2"/>
    <x v="10"/>
    <x v="31"/>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2"/>
    <x v="10"/>
    <x v="40"/>
    <s v="2.6 - BIENES MUEBLES, INMUEBLES E INTANGIBLES"/>
    <s v="2.6.1 - MOBILIARIO Y EQUIPO"/>
    <s v="N"/>
    <s v="00 - N/A"/>
    <s v="10 - FONDO GENERAL"/>
    <s v="(en blanco)"/>
    <s v="99 - MULTIPROVINCIAL"/>
    <n v="7261306532"/>
    <n v="760746.14"/>
  </r>
  <r>
    <s v="2024"/>
    <x v="0"/>
    <x v="0"/>
    <x v="1"/>
    <x v="7"/>
    <s v="2 - Poder Ejecutivo"/>
    <s v="0206 - MINISTERIO DE EDUCACIÓN"/>
    <s v="0001 - MINISTERIO DE EDUCACION"/>
    <x v="2"/>
    <x v="10"/>
    <x v="40"/>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2"/>
    <x v="10"/>
    <x v="40"/>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2"/>
    <x v="10"/>
    <x v="40"/>
    <s v="2.6 - BIENES MUEBLES, INMUEBLES E INTANGIBLES"/>
    <s v="2.6.4 - VEHÍCULOS Y EQUIPO DE TRANSPORTE, TRACCIÓN Y ELEVACIÓN"/>
    <s v="N"/>
    <s v="00 - N/A"/>
    <s v="10 - FONDO GENERAL"/>
    <s v="(en blanco)"/>
    <s v="99 - MULTIPROVINCIAL"/>
    <n v="1662539114"/>
    <n v="46924800"/>
  </r>
  <r>
    <s v="2024"/>
    <x v="0"/>
    <x v="0"/>
    <x v="1"/>
    <x v="7"/>
    <s v="2 - Poder Ejecutivo"/>
    <s v="0206 - MINISTERIO DE EDUCACIÓN"/>
    <s v="0001 - MINISTERIO DE EDUCACION"/>
    <x v="2"/>
    <x v="10"/>
    <x v="40"/>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2"/>
    <x v="10"/>
    <x v="40"/>
    <s v="2.6 - BIENES MUEBLES, INMUEBLES E INTANGIBLES"/>
    <s v="2.6.5 - MAQUINARIA, OTROS EQUIPOS Y HERRAMIENTAS"/>
    <s v="N"/>
    <s v="00 - N/A"/>
    <s v="10 - FONDO GENERAL"/>
    <s v="(en blanco)"/>
    <s v="99 - MULTIPROVINCIAL"/>
    <n v="4313548643"/>
    <n v="185320.18"/>
  </r>
  <r>
    <s v="2024"/>
    <x v="0"/>
    <x v="0"/>
    <x v="1"/>
    <x v="7"/>
    <s v="2 - Poder Ejecutivo"/>
    <s v="0206 - MINISTERIO DE EDUCACIÓN"/>
    <s v="0001 - MINISTERIO DE EDUCACION"/>
    <x v="2"/>
    <x v="10"/>
    <x v="40"/>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2"/>
    <x v="10"/>
    <x v="40"/>
    <s v="2.6 - BIENES MUEBLES, INMUEBLES E INTANGIBLES"/>
    <s v="2.6.8 - BIENES INTANGIBLES"/>
    <s v="N"/>
    <s v="00 - N/A"/>
    <s v="10 - FONDO GENERAL"/>
    <s v="(en blanco)"/>
    <s v="99 - MULTIPROVINCIAL"/>
    <n v="3862656"/>
    <n v="131394468.87"/>
  </r>
  <r>
    <s v="2024"/>
    <x v="0"/>
    <x v="0"/>
    <x v="1"/>
    <x v="7"/>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0"/>
    <n v="0"/>
  </r>
  <r>
    <s v="2024"/>
    <x v="0"/>
    <x v="0"/>
    <x v="1"/>
    <x v="7"/>
    <s v="2 - Poder Ejecutivo"/>
    <s v="0206 - MINISTERIO DE EDUCACIÓN"/>
    <s v="0001 - MINISTERIO DE EDUCACION"/>
    <x v="2"/>
    <x v="10"/>
    <x v="40"/>
    <s v="2.7 - OBRAS"/>
    <s v="2.7.1 - OBRAS EN EDIFICACIONES"/>
    <s v="N"/>
    <s v="00 - N/A"/>
    <s v="10 - FONDO GENERAL"/>
    <s v="(en blanco)"/>
    <s v="99 - MULTIPROVINCIAL"/>
    <n v="566759670"/>
    <n v="240273515.02000001"/>
  </r>
  <r>
    <s v="2024"/>
    <x v="0"/>
    <x v="0"/>
    <x v="1"/>
    <x v="7"/>
    <s v="2 - Poder Ejecutivo"/>
    <s v="0206 - MINISTERIO DE EDUCACIÓN"/>
    <s v="0002 - OFICINA DE COOPERACIÓN INTERNACIONAL (OCI)"/>
    <x v="2"/>
    <x v="10"/>
    <x v="40"/>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2"/>
    <x v="10"/>
    <x v="40"/>
    <s v="2.6 - BIENES MUEBLES, INMUEBLES E INTANGIBLES"/>
    <s v="2.6.2 - MOBILIARIO Y EQUIPO DE AUDIO, AUDIOVISUAL, RECREATIVO Y EDUCACIONAL"/>
    <s v="N"/>
    <s v="00 - N/A"/>
    <s v="10 - FONDO GENERAL"/>
    <s v="(en blanco)"/>
    <s v="99 - MULTIPROVINCIAL"/>
    <n v="350000000"/>
    <n v="46502.619999999995"/>
  </r>
  <r>
    <s v="2024"/>
    <x v="0"/>
    <x v="0"/>
    <x v="1"/>
    <x v="7"/>
    <s v="2 - Poder Ejecutivo"/>
    <s v="0206 - MINISTERIO DE EDUCACIÓN"/>
    <s v="0002 - OFICINA DE COOPERACIÓN INTERNACIONAL (OCI)"/>
    <x v="2"/>
    <x v="10"/>
    <x v="40"/>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2"/>
    <x v="10"/>
    <x v="40"/>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2"/>
    <x v="10"/>
    <x v="40"/>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2"/>
    <x v="10"/>
    <x v="40"/>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2"/>
    <x v="10"/>
    <x v="40"/>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x v="2"/>
    <x v="10"/>
    <x v="40"/>
    <s v="2.7 - OBRAS"/>
    <s v="2.7.1 - OBRAS EN EDIFICACIONES"/>
    <s v="N"/>
    <s v="00 - N/A"/>
    <s v="10 - FONDO GENERAL"/>
    <s v="(en blanco)"/>
    <s v="99 - MULTIPROVINCIAL"/>
    <n v="748654023"/>
    <n v="25649594.789999999"/>
  </r>
  <r>
    <s v="2024"/>
    <x v="0"/>
    <x v="0"/>
    <x v="1"/>
    <x v="7"/>
    <s v="2 - Poder Ejecutivo"/>
    <s v="0206 - MINISTERIO DE EDUCACIÓN"/>
    <s v="0004 - INSTITUTO NACIONAL DE EDUCACIÓN FISICA"/>
    <x v="2"/>
    <x v="10"/>
    <x v="46"/>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2"/>
    <x v="10"/>
    <x v="46"/>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2"/>
    <x v="10"/>
    <x v="46"/>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2"/>
    <x v="10"/>
    <x v="46"/>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2"/>
    <x v="10"/>
    <x v="46"/>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2"/>
    <x v="10"/>
    <x v="46"/>
    <s v="2.7 - OBRAS"/>
    <s v="2.7.1 - OBRAS EN EDIFICACIONES"/>
    <s v="N"/>
    <s v="00 - N/A"/>
    <s v="10 - FONDO GENERAL"/>
    <s v="(en blanco)"/>
    <s v="99 - MULTIPROVINCIAL"/>
    <n v="0"/>
    <n v="0"/>
  </r>
  <r>
    <s v="2024"/>
    <x v="0"/>
    <x v="0"/>
    <x v="1"/>
    <x v="7"/>
    <s v="2 - Poder Ejecutivo"/>
    <s v="0206 - MINISTERIO DE EDUCACIÓN"/>
    <s v="0005 - INSTITUTO NACIONAL DE BIENESTAR MAGISTERIAL"/>
    <x v="2"/>
    <x v="10"/>
    <x v="40"/>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2"/>
    <x v="10"/>
    <x v="40"/>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2"/>
    <x v="10"/>
    <x v="46"/>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2"/>
    <x v="10"/>
    <x v="46"/>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2"/>
    <x v="10"/>
    <x v="46"/>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2"/>
    <x v="10"/>
    <x v="46"/>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2"/>
    <x v="10"/>
    <x v="46"/>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2"/>
    <x v="10"/>
    <x v="46"/>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2"/>
    <x v="10"/>
    <x v="46"/>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2"/>
    <x v="10"/>
    <x v="40"/>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2"/>
    <x v="10"/>
    <x v="40"/>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2"/>
    <x v="10"/>
    <x v="40"/>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2"/>
    <x v="10"/>
    <x v="40"/>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2"/>
    <x v="10"/>
    <x v="40"/>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2"/>
    <x v="10"/>
    <x v="40"/>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2"/>
    <x v="10"/>
    <x v="24"/>
    <s v="2.6 - BIENES MUEBLES, INMUEBLES E INTANGIBLES"/>
    <s v="2.6.1 - MOBILIARIO Y EQUIPO"/>
    <s v="N"/>
    <s v="00 - N/A"/>
    <s v="10 - FONDO GENERAL"/>
    <s v="(en blanco)"/>
    <s v="99 - MULTIPROVINCIAL"/>
    <n v="66785232"/>
    <n v="8960794.0300000012"/>
  </r>
  <r>
    <s v="2024"/>
    <x v="0"/>
    <x v="0"/>
    <x v="1"/>
    <x v="7"/>
    <s v="2 - Poder Ejecutivo"/>
    <s v="0206 - MINISTERIO DE EDUCACIÓN"/>
    <s v="0008 - INSTITUTO SUPERIOR DE FORMACIÓN DOCENTE  SALOME UREÑA"/>
    <x v="2"/>
    <x v="10"/>
    <x v="24"/>
    <s v="2.6 - BIENES MUEBLES, INMUEBLES E INTANGIBLES"/>
    <s v="2.6.2 - MOBILIARIO Y EQUIPO DE AUDIO, AUDIOVISUAL, RECREATIVO Y EDUCACIONAL"/>
    <s v="N"/>
    <s v="00 - N/A"/>
    <s v="10 - FONDO GENERAL"/>
    <s v="(en blanco)"/>
    <s v="99 - MULTIPROVINCIAL"/>
    <n v="2012326"/>
    <n v="32525"/>
  </r>
  <r>
    <s v="2024"/>
    <x v="0"/>
    <x v="0"/>
    <x v="1"/>
    <x v="7"/>
    <s v="2 - Poder Ejecutivo"/>
    <s v="0206 - MINISTERIO DE EDUCACIÓN"/>
    <s v="0008 - INSTITUTO SUPERIOR DE FORMACIÓN DOCENTE  SALOME UREÑA"/>
    <x v="2"/>
    <x v="10"/>
    <x v="24"/>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2"/>
    <x v="10"/>
    <x v="24"/>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2"/>
    <x v="10"/>
    <x v="24"/>
    <s v="2.6 - BIENES MUEBLES, INMUEBLES E INTANGIBLES"/>
    <s v="2.6.5 - MAQUINARIA, OTROS EQUIPOS Y HERRAMIENTAS"/>
    <s v="N"/>
    <s v="00 - N/A"/>
    <s v="10 - FONDO GENERAL"/>
    <s v="(en blanco)"/>
    <s v="99 - MULTIPROVINCIAL"/>
    <n v="7531000"/>
    <n v="2190313.4900000002"/>
  </r>
  <r>
    <s v="2024"/>
    <x v="0"/>
    <x v="0"/>
    <x v="1"/>
    <x v="7"/>
    <s v="2 - Poder Ejecutivo"/>
    <s v="0206 - MINISTERIO DE EDUCACIÓN"/>
    <s v="0008 - INSTITUTO SUPERIOR DE FORMACIÓN DOCENTE  SALOME UREÑA"/>
    <x v="2"/>
    <x v="10"/>
    <x v="24"/>
    <s v="2.6 - BIENES MUEBLES, INMUEBLES E INTANGIBLES"/>
    <s v="2.6.6 - EQUIPOS DE DEFENSA Y SEGURIDAD"/>
    <s v="N"/>
    <s v="00 - N/A"/>
    <s v="10 - FONDO GENERAL"/>
    <s v="(en blanco)"/>
    <s v="99 - MULTIPROVINCIAL"/>
    <n v="500000"/>
    <n v="82600"/>
  </r>
  <r>
    <s v="2024"/>
    <x v="0"/>
    <x v="0"/>
    <x v="1"/>
    <x v="7"/>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2"/>
    <x v="10"/>
    <x v="24"/>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2"/>
    <x v="10"/>
    <x v="40"/>
    <s v="2.6 - BIENES MUEBLES, INMUEBLES E INTANGIBLES"/>
    <s v="2.6.1 - MOBILIARIO Y EQUIPO"/>
    <s v="N"/>
    <s v="00 - N/A"/>
    <s v="10 - FONDO GENERAL"/>
    <s v="(en blanco)"/>
    <s v="99 - MULTIPROVINCIAL"/>
    <n v="34179787"/>
    <n v="58056"/>
  </r>
  <r>
    <s v="2024"/>
    <x v="0"/>
    <x v="0"/>
    <x v="1"/>
    <x v="7"/>
    <s v="2 - Poder Ejecutivo"/>
    <s v="0206 - MINISTERIO DE EDUCACIÓN"/>
    <s v="0010 - INSTITUTO NACIONAL DE BIENESTAR ESTUDIANTIL (INABIE)"/>
    <x v="2"/>
    <x v="10"/>
    <x v="40"/>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2"/>
    <x v="10"/>
    <x v="40"/>
    <s v="2.6 - BIENES MUEBLES, INMUEBLES E INTANGIBLES"/>
    <s v="2.6.3 - EQUIPO E INSTRUMENTAL, CIENTÍFICO Y LABORATORIO"/>
    <s v="N"/>
    <s v="00 - N/A"/>
    <s v="10 - FONDO GENERAL"/>
    <s v="(en blanco)"/>
    <s v="99 - MULTIPROVINCIAL"/>
    <n v="48717091"/>
    <n v="723717.6"/>
  </r>
  <r>
    <s v="2024"/>
    <x v="0"/>
    <x v="0"/>
    <x v="1"/>
    <x v="7"/>
    <s v="2 - Poder Ejecutivo"/>
    <s v="0206 - MINISTERIO DE EDUCACIÓN"/>
    <s v="0010 - INSTITUTO NACIONAL DE BIENESTAR ESTUDIANTIL (INABIE)"/>
    <x v="2"/>
    <x v="10"/>
    <x v="40"/>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2"/>
    <x v="10"/>
    <x v="40"/>
    <s v="2.6 - BIENES MUEBLES, INMUEBLES E INTANGIBLES"/>
    <s v="2.6.5 - MAQUINARIA, OTROS EQUIPOS Y HERRAMIENTAS"/>
    <s v="N"/>
    <s v="00 - N/A"/>
    <s v="10 - FONDO GENERAL"/>
    <s v="(en blanco)"/>
    <s v="99 - MULTIPROVINCIAL"/>
    <n v="36440364"/>
    <n v="101179"/>
  </r>
  <r>
    <s v="2024"/>
    <x v="0"/>
    <x v="0"/>
    <x v="1"/>
    <x v="7"/>
    <s v="2 - Poder Ejecutivo"/>
    <s v="0206 - MINISTERIO DE EDUCACIÓN"/>
    <s v="0010 - INSTITUTO NACIONAL DE BIENESTAR ESTUDIANTIL (INABIE)"/>
    <x v="2"/>
    <x v="10"/>
    <x v="40"/>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2"/>
    <x v="10"/>
    <x v="40"/>
    <s v="2.6 - BIENES MUEBLES, INMUEBLES E INTANGIBLES"/>
    <s v="2.6.7 - ACTIVOS BIOLÓGICOS"/>
    <s v="N"/>
    <s v="00 - N/A"/>
    <s v="10 - FONDO GENERAL"/>
    <s v="(en blanco)"/>
    <s v="99 - MULTIPROVINCIAL"/>
    <n v="0"/>
    <n v="0"/>
  </r>
  <r>
    <s v="2024"/>
    <x v="0"/>
    <x v="0"/>
    <x v="1"/>
    <x v="7"/>
    <s v="2 - Poder Ejecutivo"/>
    <s v="0206 - MINISTERIO DE EDUCACIÓN"/>
    <s v="0010 - INSTITUTO NACIONAL DE BIENESTAR ESTUDIANTIL (INABIE)"/>
    <x v="2"/>
    <x v="10"/>
    <x v="40"/>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2"/>
    <x v="10"/>
    <x v="40"/>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2"/>
    <x v="3"/>
    <x v="47"/>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2"/>
    <x v="3"/>
    <x v="47"/>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2"/>
    <x v="3"/>
    <x v="47"/>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2"/>
    <x v="3"/>
    <x v="47"/>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2"/>
    <x v="3"/>
    <x v="47"/>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2"/>
    <x v="3"/>
    <x v="47"/>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2"/>
    <x v="3"/>
    <x v="19"/>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2"/>
    <x v="3"/>
    <x v="48"/>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2"/>
    <x v="3"/>
    <x v="48"/>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2"/>
    <x v="3"/>
    <x v="48"/>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2"/>
    <x v="3"/>
    <x v="48"/>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50 - CRÉDITO INTERNO"/>
    <s v="(en blanco)"/>
    <s v="99 - MULTIPROVINCIAL"/>
    <n v="0"/>
    <n v="0"/>
  </r>
  <r>
    <s v="2024"/>
    <x v="0"/>
    <x v="0"/>
    <x v="1"/>
    <x v="7"/>
    <s v="2 - Poder Ejecutivo"/>
    <s v="0207 - MINISTERIO DE SALUD PÚBLICA Y ASISTENCIA SOCIAL"/>
    <s v="0001 - MINISTERIO DE SALUD PUBLICA Y ASISTENCIA SOCIAL"/>
    <x v="2"/>
    <x v="3"/>
    <x v="48"/>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2"/>
    <x v="3"/>
    <x v="48"/>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2"/>
    <x v="3"/>
    <x v="48"/>
    <s v="2.7 - OBRAS"/>
    <s v="2.7.1 - OBRAS EN EDIFICACIONES"/>
    <s v="N"/>
    <s v="00 - N/A"/>
    <s v="10 - FONDO GENERAL"/>
    <s v="(en blanco)"/>
    <s v="99 - MULTIPROVINCIAL"/>
    <n v="35952000"/>
    <n v="1644062.15"/>
  </r>
  <r>
    <s v="2024"/>
    <x v="0"/>
    <x v="0"/>
    <x v="1"/>
    <x v="7"/>
    <s v="2 - Poder Ejecutivo"/>
    <s v="0207 - MINISTERIO DE SALUD PÚBLICA Y ASISTENCIA SOCIAL"/>
    <s v="0007 - CONSEJO NACIONAL PARA EL VIH SIDA"/>
    <x v="2"/>
    <x v="3"/>
    <x v="47"/>
    <s v="2.6 - BIENES MUEBLES, INMUEBLES E INTANGIBLES"/>
    <s v="2.6.1 - MOBILIARIO Y EQUIPO"/>
    <s v="S"/>
    <s v="00 - N/A"/>
    <s v="10 - FONDO GENERAL"/>
    <s v="(en blanco)"/>
    <s v="99 - MULTIPROVINCIAL"/>
    <n v="4253100"/>
    <n v="509532.51"/>
  </r>
  <r>
    <s v="2024"/>
    <x v="0"/>
    <x v="0"/>
    <x v="1"/>
    <x v="7"/>
    <s v="2 - Poder Ejecutivo"/>
    <s v="0207 - MINISTERIO DE SALUD PÚBLICA Y ASISTENCIA SOCIAL"/>
    <s v="0007 - CONSEJO NACIONAL PARA EL VIH SIDA"/>
    <x v="2"/>
    <x v="3"/>
    <x v="47"/>
    <s v="2.6 - BIENES MUEBLES, INMUEBLES E INTANGIBLES"/>
    <s v="2.6.1 - MOBILIARIO Y EQUIPO"/>
    <s v="S"/>
    <s v="00 - N/A"/>
    <s v="70 - DONACION EXTERNA"/>
    <s v="(en blanco)"/>
    <s v="99 - MULTIPROVINCIAL"/>
    <n v="0"/>
    <n v="0"/>
  </r>
  <r>
    <s v="2024"/>
    <x v="0"/>
    <x v="0"/>
    <x v="1"/>
    <x v="7"/>
    <s v="2 - Poder Ejecutivo"/>
    <s v="0207 - MINISTERIO DE SALUD PÚBLICA Y ASISTENCIA SOCIAL"/>
    <s v="0007 - CONSEJO NACIONAL PARA EL VIH SIDA"/>
    <x v="2"/>
    <x v="3"/>
    <x v="47"/>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2"/>
    <x v="3"/>
    <x v="47"/>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2"/>
    <x v="3"/>
    <x v="48"/>
    <s v="2.6 - BIENES MUEBLES, INMUEBLES E INTANGIBLES"/>
    <s v="2.6.1 - MOBILIARIO Y EQUIPO"/>
    <s v="N"/>
    <s v="00 - N/A"/>
    <s v="10 - FONDO GENERAL"/>
    <s v="(en blanco)"/>
    <s v="99 - MULTIPROVINCIAL"/>
    <n v="2247363"/>
    <n v="90244.63"/>
  </r>
  <r>
    <s v="2024"/>
    <x v="0"/>
    <x v="0"/>
    <x v="1"/>
    <x v="7"/>
    <s v="2 - Poder Ejecutivo"/>
    <s v="0207 - MINISTERIO DE SALUD PÚBLICA Y ASISTENCIA SOCIAL"/>
    <s v="0007 - CONSEJO NACIONAL PARA EL VIH SIDA"/>
    <x v="2"/>
    <x v="3"/>
    <x v="48"/>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2"/>
    <x v="3"/>
    <x v="48"/>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2"/>
    <x v="3"/>
    <x v="48"/>
    <s v="2.6 - BIENES MUEBLES, INMUEBLES E INTANGIBLES"/>
    <s v="2.6.1 - MOBILIARIO Y EQUIPO"/>
    <s v="N"/>
    <s v="00 - N/A"/>
    <s v="10 - FONDO GENERAL"/>
    <s v="(en blanco)"/>
    <s v="99 - MULTIPROVINCIAL"/>
    <n v="51217155"/>
    <n v="412506.3"/>
  </r>
  <r>
    <s v="2024"/>
    <x v="0"/>
    <x v="0"/>
    <x v="1"/>
    <x v="7"/>
    <s v="2 - Poder Ejecutivo"/>
    <s v="0207 - MINISTERIO DE SALUD PÚBLICA Y ASISTENCIA SOCIAL"/>
    <s v="0017 - PROGRAMA DE MEDICAMENTOS ESENCIALES"/>
    <x v="2"/>
    <x v="3"/>
    <x v="48"/>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2"/>
    <x v="3"/>
    <x v="48"/>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2"/>
    <x v="3"/>
    <x v="48"/>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2"/>
    <x v="3"/>
    <x v="48"/>
    <s v="2.6 - BIENES MUEBLES, INMUEBLES E INTANGIBLES"/>
    <s v="2.6.5 - MAQUINARIA, OTROS EQUIPOS Y HERRAMIENTAS"/>
    <s v="N"/>
    <s v="00 - N/A"/>
    <s v="10 - FONDO GENERAL"/>
    <s v="(en blanco)"/>
    <s v="99 - MULTIPROVINCIAL"/>
    <n v="10167298"/>
    <n v="998044"/>
  </r>
  <r>
    <s v="2024"/>
    <x v="0"/>
    <x v="0"/>
    <x v="1"/>
    <x v="7"/>
    <s v="2 - Poder Ejecutivo"/>
    <s v="0207 - MINISTERIO DE SALUD PÚBLICA Y ASISTENCIA SOCIAL"/>
    <s v="0017 - PROGRAMA DE MEDICAMENTOS ESENCIALES"/>
    <x v="2"/>
    <x v="3"/>
    <x v="48"/>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2"/>
    <x v="3"/>
    <x v="48"/>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2"/>
    <x v="3"/>
    <x v="48"/>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2"/>
    <x v="3"/>
    <x v="48"/>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70 - DONACION EXTERNA"/>
    <s v="(en blanco)"/>
    <s v="99 - MULTIPROVINCIAL"/>
    <n v="0"/>
    <n v="256605.04"/>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70 - DONACION EXTERNA"/>
    <s v="(en blanco)"/>
    <s v="99 - MULTIPROVINCIAL"/>
    <n v="0"/>
    <n v="832841.07"/>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4 - VEHÍCULOS Y EQUIPO DE TRANSPORTE, TRACCIÓN Y ELEVACIÓN"/>
    <s v="N"/>
    <s v="00 - N/A"/>
    <s v="70 - DONACION EXTERNA"/>
    <s v="(en blanco)"/>
    <s v="99 - MULTIPROVINCIAL"/>
    <n v="0"/>
    <n v="307400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10 - FONDO GENERAL"/>
    <s v="(en blanco)"/>
    <s v="99 - MULTIPROVINCIAL"/>
    <n v="1413727"/>
    <n v="571305.03"/>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6 - EQUIPOS DE DEFENSA Y SEGURIDAD"/>
    <s v="N"/>
    <s v="00 - N/A"/>
    <s v="10 - FONDO GENERAL"/>
    <s v="(en blanco)"/>
    <s v="99 - MULTIPROVINCIAL"/>
    <n v="0"/>
    <n v="0"/>
  </r>
  <r>
    <s v="2024"/>
    <x v="0"/>
    <x v="0"/>
    <x v="1"/>
    <x v="7"/>
    <s v="2 - Poder Ejecutivo"/>
    <s v="0208 - MINISTERIO DE DEPORTES Y RECREACIÓN"/>
    <s v="0001 - MINISTERIO DE DEPORTES Y RECREACIÓN"/>
    <x v="2"/>
    <x v="8"/>
    <x v="49"/>
    <s v="2.6 - BIENES MUEBLES, INMUEBLES E INTANGIBLES"/>
    <s v="2.6.1 - MOBILIARIO Y EQUIPO"/>
    <s v="N"/>
    <s v="00 - N/A"/>
    <s v="10 - FONDO GENERAL"/>
    <s v="(en blanco)"/>
    <s v="99 - MULTIPROVINCIAL"/>
    <n v="0"/>
    <n v="2808571.6100000003"/>
  </r>
  <r>
    <s v="2024"/>
    <x v="0"/>
    <x v="0"/>
    <x v="1"/>
    <x v="7"/>
    <s v="2 - Poder Ejecutivo"/>
    <s v="0208 - MINISTERIO DE DEPORTES Y RECREACIÓN"/>
    <s v="0001 - MINISTERIO DE DEPORTES Y RECREACIÓN"/>
    <x v="2"/>
    <x v="8"/>
    <x v="49"/>
    <s v="2.6 - BIENES MUEBLES, INMUEBLES E INTANGIBLES"/>
    <s v="2.6.2 - MOBILIARIO Y EQUIPO DE AUDIO, AUDIOVISUAL, RECREATIVO Y EDUCACIONAL"/>
    <s v="N"/>
    <s v="00 - N/A"/>
    <s v="10 - FONDO GENERAL"/>
    <s v="(en blanco)"/>
    <s v="99 - MULTIPROVINCIAL"/>
    <n v="1000000"/>
    <n v="158305.5"/>
  </r>
  <r>
    <s v="2024"/>
    <x v="0"/>
    <x v="0"/>
    <x v="1"/>
    <x v="7"/>
    <s v="2 - Poder Ejecutivo"/>
    <s v="0208 - MINISTERIO DE DEPORTES Y RECREACIÓN"/>
    <s v="0001 - MINISTERIO DE DEPORTES Y RECREACIÓN"/>
    <x v="2"/>
    <x v="8"/>
    <x v="49"/>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2"/>
    <x v="8"/>
    <x v="50"/>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2"/>
    <x v="8"/>
    <x v="50"/>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20 - FONDOS CON DESTINO ESPECÍFICO"/>
    <s v="(en blanco)"/>
    <s v="99 - MULTIPROVINCIAL"/>
    <n v="35000000"/>
    <n v="25881553.600000001"/>
  </r>
  <r>
    <s v="2024"/>
    <x v="0"/>
    <x v="0"/>
    <x v="1"/>
    <x v="7"/>
    <s v="2 - Poder Ejecutivo"/>
    <s v="0208 - MINISTERIO DE DEPORTES Y RECREACIÓN"/>
    <s v="0001 - MINISTERIO DE DEPORTES Y RECREACIÓN"/>
    <x v="2"/>
    <x v="8"/>
    <x v="50"/>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2"/>
    <x v="8"/>
    <x v="50"/>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2"/>
    <x v="8"/>
    <x v="50"/>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2"/>
    <x v="8"/>
    <x v="50"/>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2"/>
    <x v="8"/>
    <x v="50"/>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2"/>
    <x v="8"/>
    <x v="50"/>
    <s v="2.7 - OBRAS"/>
    <s v="2.7.1 - OBRAS EN EDIFICACIONES"/>
    <s v="N"/>
    <s v="00 - N/A"/>
    <s v="10 - FONDO GENERAL"/>
    <s v="(en blanco)"/>
    <s v="99 - MULTIPROVINCIAL"/>
    <n v="500000"/>
    <n v="0"/>
  </r>
  <r>
    <s v="2024"/>
    <x v="0"/>
    <x v="0"/>
    <x v="1"/>
    <x v="7"/>
    <s v="2 - Poder Ejecutivo"/>
    <s v="0208 - MINISTERIO DE DEPORTES Y RECREACIÓN"/>
    <s v="0002 - COMISIÓN HÍPICA NACIONAL"/>
    <x v="2"/>
    <x v="8"/>
    <x v="50"/>
    <s v="2.7 - OBRAS"/>
    <s v="2.7.1 - OBRAS EN EDIFICACIONES"/>
    <s v="N"/>
    <s v="00 - N/A"/>
    <s v="20 - FONDOS CON DESTINO ESPECÍFICO"/>
    <s v="(en blanco)"/>
    <s v="99 - MULTIPROVINCIAL"/>
    <n v="60000000"/>
    <n v="0"/>
  </r>
  <r>
    <s v="2024"/>
    <x v="0"/>
    <x v="0"/>
    <x v="1"/>
    <x v="7"/>
    <s v="2 - Poder Ejecutivo"/>
    <s v="0209 - MINISTERIO DE TRABAJO"/>
    <s v="0001 - MINISTERIO DE TRABAJO"/>
    <x v="1"/>
    <x v="2"/>
    <x v="51"/>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1"/>
    <x v="2"/>
    <x v="51"/>
    <s v="2.6 - BIENES MUEBLES, INMUEBLES E INTANGIBLES"/>
    <s v="2.6.1 - MOBILIARIO Y EQUIPO"/>
    <s v="N"/>
    <s v="00 - N/A"/>
    <s v="20 - FONDOS CON DESTINO ESPECÍFICO"/>
    <s v="(en blanco)"/>
    <s v="99 - MULTIPROVINCIAL"/>
    <n v="8650000"/>
    <n v="343315.15"/>
  </r>
  <r>
    <s v="2024"/>
    <x v="0"/>
    <x v="0"/>
    <x v="1"/>
    <x v="7"/>
    <s v="2 - Poder Ejecutivo"/>
    <s v="0209 - MINISTERIO DE TRABAJO"/>
    <s v="0001 - MINISTERIO DE TRABAJO"/>
    <x v="1"/>
    <x v="2"/>
    <x v="51"/>
    <s v="2.6 - BIENES MUEBLES, INMUEBLES E INTANGIBLES"/>
    <s v="2.6.1 - MOBILIARIO Y EQUIPO"/>
    <s v="N"/>
    <s v="00 - N/A"/>
    <s v="70 - DONACION EXTERNA"/>
    <s v="(en blanco)"/>
    <s v="99 - MULTIPROVINCIAL"/>
    <n v="0"/>
    <n v="0"/>
  </r>
  <r>
    <s v="2024"/>
    <x v="0"/>
    <x v="0"/>
    <x v="1"/>
    <x v="7"/>
    <s v="2 - Poder Ejecutivo"/>
    <s v="0209 - MINISTERIO DE TRABAJO"/>
    <s v="0001 - MINISTERIO DE TRABAJO"/>
    <x v="1"/>
    <x v="2"/>
    <x v="51"/>
    <s v="2.6 - BIENES MUEBLES, INMUEBLES E INTANGIBLES"/>
    <s v="2.6.2 - MOBILIARIO Y EQUIPO DE AUDIO, AUDIOVISUAL, RECREATIVO Y EDUCACIONAL"/>
    <s v="N"/>
    <s v="00 - N/A"/>
    <s v="10 - FONDO GENERAL"/>
    <s v="(en blanco)"/>
    <s v="99 - MULTIPROVINCIAL"/>
    <n v="0"/>
    <n v="0"/>
  </r>
  <r>
    <s v="2024"/>
    <x v="0"/>
    <x v="0"/>
    <x v="1"/>
    <x v="7"/>
    <s v="2 - Poder Ejecutivo"/>
    <s v="0209 - MINISTERIO DE TRABAJO"/>
    <s v="0001 - MINISTERIO DE TRABAJO"/>
    <x v="1"/>
    <x v="2"/>
    <x v="51"/>
    <s v="2.6 - BIENES MUEBLES, INMUEBLES E INTANGIBLES"/>
    <s v="2.6.2 - MOBILIARIO Y EQUIPO DE AUDIO, AUDIOVISUAL, RECREATIVO Y EDUCACIONAL"/>
    <s v="N"/>
    <s v="00 - N/A"/>
    <s v="20 - FONDOS CON DESTINO ESPECÍFICO"/>
    <s v="(en blanco)"/>
    <s v="99 - MULTIPROVINCIAL"/>
    <n v="860000"/>
    <n v="49088"/>
  </r>
  <r>
    <s v="2024"/>
    <x v="0"/>
    <x v="0"/>
    <x v="1"/>
    <x v="7"/>
    <s v="2 - Poder Ejecutivo"/>
    <s v="0209 - MINISTERIO DE TRABAJO"/>
    <s v="0001 - MINISTERIO DE TRABAJO"/>
    <x v="1"/>
    <x v="2"/>
    <x v="51"/>
    <s v="2.6 - BIENES MUEBLES, INMUEBLES E INTANGIBLES"/>
    <s v="2.6.2 - MOBILIARIO Y EQUIPO DE AUDIO, AUDIOVISUAL, RECREATIVO Y EDUCACIONAL"/>
    <s v="N"/>
    <s v="00 - N/A"/>
    <s v="70 - DONACION EXTERNA"/>
    <s v="(en blanco)"/>
    <s v="99 - MULTIPROVINCIAL"/>
    <n v="0"/>
    <n v="0"/>
  </r>
  <r>
    <s v="2024"/>
    <x v="0"/>
    <x v="0"/>
    <x v="1"/>
    <x v="7"/>
    <s v="2 - Poder Ejecutivo"/>
    <s v="0209 - MINISTERIO DE TRABAJO"/>
    <s v="0001 - MINISTERIO DE TRABAJO"/>
    <x v="1"/>
    <x v="2"/>
    <x v="51"/>
    <s v="2.6 - BIENES MUEBLES, INMUEBLES E INTANGIBLES"/>
    <s v="2.6.3 - EQUIPO E INSTRUMENTAL, CIENTÍFICO Y LABORATORIO"/>
    <s v="N"/>
    <s v="00 - N/A"/>
    <s v="20 - FONDOS CON DESTINO ESPECÍFICO"/>
    <s v="(en blanco)"/>
    <s v="99 - MULTIPROVINCIAL"/>
    <n v="0"/>
    <n v="38150.58"/>
  </r>
  <r>
    <s v="2024"/>
    <x v="0"/>
    <x v="0"/>
    <x v="1"/>
    <x v="7"/>
    <s v="2 - Poder Ejecutivo"/>
    <s v="0209 - MINISTERIO DE TRABAJO"/>
    <s v="0001 - MINISTERIO DE TRABAJO"/>
    <x v="1"/>
    <x v="2"/>
    <x v="51"/>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1"/>
    <x v="2"/>
    <x v="51"/>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1"/>
    <x v="2"/>
    <x v="51"/>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x v="1"/>
    <x v="2"/>
    <x v="51"/>
    <s v="2.6 - BIENES MUEBLES, INMUEBLES E INTANGIBLES"/>
    <s v="2.6.5 - MAQUINARIA, OTROS EQUIPOS Y HERRAMIENTAS"/>
    <s v="N"/>
    <s v="00 - N/A"/>
    <s v="70 - DONACION EXTERNA"/>
    <s v="(en blanco)"/>
    <s v="99 - MULTIPROVINCIAL"/>
    <n v="0"/>
    <n v="0"/>
  </r>
  <r>
    <s v="2024"/>
    <x v="0"/>
    <x v="0"/>
    <x v="1"/>
    <x v="7"/>
    <s v="2 - Poder Ejecutivo"/>
    <s v="0209 - MINISTERIO DE TRABAJO"/>
    <s v="0001 - MINISTERIO DE TRABAJO"/>
    <x v="1"/>
    <x v="2"/>
    <x v="51"/>
    <s v="2.6 - BIENES MUEBLES, INMUEBLES E INTANGIBLES"/>
    <s v="2.6.6 - EQUIPOS DE DEFENSA Y SEGURIDAD"/>
    <s v="N"/>
    <s v="00 - N/A"/>
    <s v="10 - FONDO GENERAL"/>
    <s v="(en blanco)"/>
    <s v="99 - MULTIPROVINCIAL"/>
    <n v="0"/>
    <n v="0"/>
  </r>
  <r>
    <s v="2024"/>
    <x v="0"/>
    <x v="0"/>
    <x v="1"/>
    <x v="7"/>
    <s v="2 - Poder Ejecutivo"/>
    <s v="0209 - MINISTERIO DE TRABAJO"/>
    <s v="0001 - MINISTERIO DE TRABAJO"/>
    <x v="1"/>
    <x v="2"/>
    <x v="51"/>
    <s v="2.6 - BIENES MUEBLES, INMUEBLES E INTANGIBLES"/>
    <s v="2.6.6 - EQUIPOS DE DEFENSA Y SEGURIDAD"/>
    <s v="N"/>
    <s v="00 - N/A"/>
    <s v="20 - FONDOS CON DESTINO ESPECÍFICO"/>
    <s v="(en blanco)"/>
    <s v="99 - MULTIPROVINCIAL"/>
    <n v="0"/>
    <n v="0"/>
  </r>
  <r>
    <s v="2024"/>
    <x v="0"/>
    <x v="0"/>
    <x v="1"/>
    <x v="7"/>
    <s v="2 - Poder Ejecutivo"/>
    <s v="0209 - MINISTERIO DE TRABAJO"/>
    <s v="0001 - MINISTERIO DE TRABAJO"/>
    <x v="1"/>
    <x v="2"/>
    <x v="51"/>
    <s v="2.6 - BIENES MUEBLES, INMUEBLES E INTANGIBLES"/>
    <s v="2.6.8 - BIENES INTANGIBLES"/>
    <s v="N"/>
    <s v="00 - N/A"/>
    <s v="70 - DONACION EXTERNA"/>
    <s v="(en blanco)"/>
    <s v="99 - MULTIPROVINCIAL"/>
    <n v="0"/>
    <n v="0"/>
  </r>
  <r>
    <s v="2024"/>
    <x v="0"/>
    <x v="0"/>
    <x v="1"/>
    <x v="7"/>
    <s v="2 - Poder Ejecutivo"/>
    <s v="0209 - MINISTERIO DE TRABAJO"/>
    <s v="0001 - MINISTERIO DE TRABAJO"/>
    <x v="1"/>
    <x v="2"/>
    <x v="51"/>
    <s v="2.7 - OBRAS"/>
    <s v="2.7.1 - OBRAS EN EDIFICACIONES"/>
    <s v="N"/>
    <s v="00 - N/A"/>
    <s v="70 - DONACION EXTERNA"/>
    <s v="(en blanco)"/>
    <s v="99 - MULTIPROVINCIAL"/>
    <n v="2884525"/>
    <n v="0"/>
  </r>
  <r>
    <s v="2024"/>
    <x v="0"/>
    <x v="0"/>
    <x v="1"/>
    <x v="7"/>
    <s v="2 - Poder Ejecutivo"/>
    <s v="0209 - MINISTERIO DE TRABAJO"/>
    <s v="0001 - MINISTERIO DE TRABAJO"/>
    <x v="2"/>
    <x v="4"/>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2"/>
    <x v="4"/>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1"/>
    <x v="12"/>
    <x v="32"/>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1"/>
    <x v="12"/>
    <x v="32"/>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1"/>
    <x v="12"/>
    <x v="32"/>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1"/>
    <x v="12"/>
    <x v="32"/>
    <s v="2.6 - BIENES MUEBLES, INMUEBLES E INTANGIBLES"/>
    <s v="2.6.1 - MOBILIARIO Y EQUIPO"/>
    <s v="S"/>
    <s v="04 - RECUPERACION DE LOS RECURSOS NATURALES EN LAS  SUB CUENCAS JAMAO Y VERAGUA"/>
    <s v="10 - FONDO GENERAL"/>
    <n v="14131"/>
    <s v="09 - ESPAILLAT"/>
    <n v="600000"/>
    <n v="400000"/>
  </r>
  <r>
    <s v="2024"/>
    <x v="0"/>
    <x v="0"/>
    <x v="1"/>
    <x v="7"/>
    <s v="2 - Poder Ejecutivo"/>
    <s v="0210 - MINISTERIO DE AGRICULTURA"/>
    <s v="0001 - MINISTERIO DE AGRICULTURA"/>
    <x v="1"/>
    <x v="12"/>
    <x v="32"/>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1"/>
    <x v="12"/>
    <x v="32"/>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1"/>
    <x v="12"/>
    <x v="32"/>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1"/>
    <x v="12"/>
    <x v="32"/>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1"/>
    <x v="12"/>
    <x v="32"/>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1"/>
    <x v="12"/>
    <x v="32"/>
    <s v="2.6 - BIENES MUEBLES, INMUEBLES E INTANGIBLES"/>
    <s v="2.6.5 - MAQUINARIA, OTROS EQUIPOS Y HERRAMIENTAS"/>
    <s v="N"/>
    <s v="00 - N/A"/>
    <s v="10 - FONDO GENERAL"/>
    <s v="(en blanco)"/>
    <s v="99 - MULTIPROVINCIAL"/>
    <n v="20300000"/>
    <n v="4000000"/>
  </r>
  <r>
    <s v="2024"/>
    <x v="0"/>
    <x v="0"/>
    <x v="1"/>
    <x v="7"/>
    <s v="2 - Poder Ejecutivo"/>
    <s v="0210 - MINISTERIO DE AGRICULTURA"/>
    <s v="0001 - MINISTERIO DE AGRICULTURA"/>
    <x v="1"/>
    <x v="12"/>
    <x v="32"/>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1"/>
    <x v="12"/>
    <x v="32"/>
    <s v="2.6 - BIENES MUEBLES, INMUEBLES E INTANGIBLES"/>
    <s v="2.6.7 - ACTIVOS BIOLÓGICOS"/>
    <s v="N"/>
    <s v="00 - N/A"/>
    <s v="10 - FONDO GENERAL"/>
    <s v="(en blanco)"/>
    <s v="99 - MULTIPROVINCIAL"/>
    <n v="289000000"/>
    <n v="46387555.5"/>
  </r>
  <r>
    <s v="2024"/>
    <x v="0"/>
    <x v="0"/>
    <x v="1"/>
    <x v="7"/>
    <s v="2 - Poder Ejecutivo"/>
    <s v="0210 - MINISTERIO DE AGRICULTURA"/>
    <s v="0001 - MINISTERIO DE AGRICULTURA"/>
    <x v="1"/>
    <x v="12"/>
    <x v="32"/>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1"/>
    <x v="12"/>
    <x v="32"/>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1"/>
    <x v="12"/>
    <x v="32"/>
    <s v="2.7 - OBRAS"/>
    <s v="2.7.1 - OBRAS EN EDIFICACIONES"/>
    <s v="N"/>
    <s v="00 - N/A"/>
    <s v="10 - FONDO GENERAL"/>
    <s v="(en blanco)"/>
    <s v="99 - MULTIPROVINCIAL"/>
    <n v="4500000"/>
    <n v="0"/>
  </r>
  <r>
    <s v="2024"/>
    <x v="0"/>
    <x v="0"/>
    <x v="1"/>
    <x v="7"/>
    <s v="2 - Poder Ejecutivo"/>
    <s v="0210 - MINISTERIO DE AGRICULTURA"/>
    <s v="0001 - MINISTERIO DE AGRICULTURA"/>
    <x v="1"/>
    <x v="12"/>
    <x v="32"/>
    <s v="2.7 - OBRAS"/>
    <s v="2.7.1 - OBRAS EN EDIFICACIONES"/>
    <s v="S"/>
    <s v="01 - CONSTRUCCIÓN DE CAMARAS TERMICA PARA LA PRODUCCION DE MATERIAL DE SIEMBRA DE PLATANO DE ALTA CALIDAD EN LA REP. DOM"/>
    <s v="10 - FONDO GENERAL"/>
    <n v="14379"/>
    <s v="99 - MULTIPROVINCIAL"/>
    <n v="19000000"/>
    <n v="2595370.65"/>
  </r>
  <r>
    <s v="2024"/>
    <x v="0"/>
    <x v="0"/>
    <x v="1"/>
    <x v="7"/>
    <s v="2 - Poder Ejecutivo"/>
    <s v="0210 - MINISTERIO DE AGRICULTURA"/>
    <s v="0001 - MINISTERIO DE AGRICULTURA"/>
    <x v="1"/>
    <x v="12"/>
    <x v="32"/>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1"/>
    <x v="12"/>
    <x v="32"/>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1"/>
    <x v="12"/>
    <x v="52"/>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1"/>
    <x v="12"/>
    <x v="52"/>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1"/>
    <x v="12"/>
    <x v="52"/>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1"/>
    <x v="12"/>
    <x v="53"/>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1"/>
    <x v="12"/>
    <x v="53"/>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1"/>
    <x v="12"/>
    <x v="53"/>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1"/>
    <x v="12"/>
    <x v="53"/>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1"/>
    <x v="12"/>
    <x v="53"/>
    <s v="2.7 - OBRAS"/>
    <s v="2.7.1 - OBRAS EN EDIFICACIONES"/>
    <s v="N"/>
    <s v="00 - N/A"/>
    <s v="10 - FONDO GENERAL"/>
    <s v="(en blanco)"/>
    <s v="99 - MULTIPROVINCIAL"/>
    <n v="22000000"/>
    <n v="0"/>
  </r>
  <r>
    <s v="2024"/>
    <x v="0"/>
    <x v="0"/>
    <x v="1"/>
    <x v="7"/>
    <s v="2 - Poder Ejecutivo"/>
    <s v="0210 - MINISTERIO DE AGRICULTURA"/>
    <s v="0001 - MINISTERIO DE AGRICULTURA"/>
    <x v="1"/>
    <x v="11"/>
    <x v="26"/>
    <s v="2.6 - BIENES MUEBLES, INMUEBLES E INTANGIBLES"/>
    <s v="2.6.1 - MOBILIARIO Y EQUIPO"/>
    <s v="S"/>
    <s v="01 - RECONSTRUCCIÓN DE 44 KM DE CAMINOS PRODUCTIVOS EN LA PROVINCIA PUERTO PLATA"/>
    <s v="10 - FONDO GENERAL"/>
    <n v="14129"/>
    <s v="18 - PUERTO PLATA"/>
    <n v="950000"/>
    <n v="398590.4"/>
  </r>
  <r>
    <s v="2024"/>
    <x v="0"/>
    <x v="0"/>
    <x v="1"/>
    <x v="7"/>
    <s v="2 - Poder Ejecutivo"/>
    <s v="0210 - MINISTERIO DE AGRICULTURA"/>
    <s v="0001 - MINISTERIO DE AGRICULTURA"/>
    <x v="1"/>
    <x v="11"/>
    <x v="26"/>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1"/>
    <x v="11"/>
    <x v="26"/>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2"/>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2"/>
    <x v="15"/>
    <x v="95"/>
    <s v="2.7 - OBRAS"/>
    <s v="2.7.1 - OBRAS EN EDIFICACIONES"/>
    <s v="N"/>
    <s v="00 - N/A"/>
    <s v="10 - FONDO GENERAL"/>
    <s v="(en blanco)"/>
    <s v="99 - MULTIPROVINCIAL"/>
    <n v="400000"/>
    <n v="0"/>
  </r>
  <r>
    <s v="2024"/>
    <x v="0"/>
    <x v="0"/>
    <x v="1"/>
    <x v="7"/>
    <s v="2 - Poder Ejecutivo"/>
    <s v="0210 - MINISTERIO DE AGRICULTURA"/>
    <s v="0001 - MINISTERIO DE AGRICULTURA"/>
    <x v="2"/>
    <x v="10"/>
    <x v="45"/>
    <s v="2.6 - BIENES MUEBLES, INMUEBLES E INTANGIBLES"/>
    <s v="2.6.1 - MOBILIARIO Y EQUIPO"/>
    <s v="N"/>
    <s v="00 - N/A"/>
    <s v="10 - FONDO GENERAL"/>
    <s v="(en blanco)"/>
    <s v="99 - MULTIPROVINCIAL"/>
    <n v="2350000"/>
    <n v="352.2"/>
  </r>
  <r>
    <s v="2024"/>
    <x v="0"/>
    <x v="0"/>
    <x v="1"/>
    <x v="7"/>
    <s v="2 - Poder Ejecutivo"/>
    <s v="0210 - MINISTERIO DE AGRICULTURA"/>
    <s v="0001 - MINISTERIO DE AGRICULTURA"/>
    <x v="2"/>
    <x v="10"/>
    <x v="45"/>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2"/>
    <x v="10"/>
    <x v="45"/>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2"/>
    <x v="10"/>
    <x v="45"/>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2"/>
    <x v="10"/>
    <x v="45"/>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2"/>
    <x v="5"/>
    <x v="7"/>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2"/>
    <x v="5"/>
    <x v="7"/>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1"/>
    <x v="12"/>
    <x v="32"/>
    <s v="2.6 - BIENES MUEBLES, INMUEBLES E INTANGIBLES"/>
    <s v="2.6.1 - MOBILIARIO Y EQUIPO"/>
    <s v="N"/>
    <s v="00 - N/A"/>
    <s v="10 - FONDO GENERAL"/>
    <s v="(en blanco)"/>
    <s v="99 - MULTIPROVINCIAL"/>
    <n v="3285626"/>
    <n v="16727.68"/>
  </r>
  <r>
    <s v="2024"/>
    <x v="0"/>
    <x v="0"/>
    <x v="1"/>
    <x v="7"/>
    <s v="2 - Poder Ejecutivo"/>
    <s v="0210 - MINISTERIO DE AGRICULTURA"/>
    <s v="0002 - DIRECCION GENERAL DE GANADERIA"/>
    <x v="1"/>
    <x v="12"/>
    <x v="32"/>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1"/>
    <x v="12"/>
    <x v="32"/>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1"/>
    <x v="12"/>
    <x v="32"/>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1"/>
    <x v="12"/>
    <x v="32"/>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1"/>
    <x v="12"/>
    <x v="32"/>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1"/>
    <x v="12"/>
    <x v="32"/>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1"/>
    <x v="12"/>
    <x v="32"/>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1"/>
    <x v="12"/>
    <x v="32"/>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1"/>
    <x v="2"/>
    <x v="54"/>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1"/>
    <x v="2"/>
    <x v="54"/>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1"/>
    <x v="14"/>
    <x v="55"/>
    <s v="2.6 - BIENES MUEBLES, INMUEBLES E INTANGIBLES"/>
    <s v="2.6.1 - MOBILIARIO Y EQUIPO"/>
    <s v="N"/>
    <s v="00 - N/A"/>
    <s v="10 - FONDO GENERAL"/>
    <s v="(en blanco)"/>
    <s v="99 - MULTIPROVINCIAL"/>
    <n v="250000"/>
    <n v="9180"/>
  </r>
  <r>
    <s v="2024"/>
    <x v="0"/>
    <x v="0"/>
    <x v="1"/>
    <x v="7"/>
    <s v="2 - Poder Ejecutivo"/>
    <s v="0210 - MINISTERIO DE AGRICULTURA"/>
    <s v="0005 - DIRECCION EJECUTIVA DE LA COMISION DE FOMENTO A LA TECNIFICACION DEL SISTEMA NACIONAL DE RIEGO"/>
    <x v="1"/>
    <x v="14"/>
    <x v="55"/>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1"/>
    <x v="14"/>
    <x v="55"/>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1"/>
    <x v="14"/>
    <x v="55"/>
    <s v="2.6 - BIENES MUEBLES, INMUEBLES E INTANGIBLES"/>
    <s v="2.6.5 - MAQUINARIA, OTROS EQUIPOS Y HERRAMIENTAS"/>
    <s v="N"/>
    <s v="00 - N/A"/>
    <s v="10 - FONDO GENERAL"/>
    <s v="(en blanco)"/>
    <s v="99 - MULTIPROVINCIAL"/>
    <n v="280000"/>
    <n v="0"/>
  </r>
  <r>
    <s v="2024"/>
    <x v="0"/>
    <x v="0"/>
    <x v="1"/>
    <x v="7"/>
    <s v="2 - Poder Ejecutivo"/>
    <s v="0210 - MINISTERIO DE AGRICULTURA"/>
    <s v="0005 - DIRECCION EJECUTIVA DE LA COMISION DE FOMENTO A LA TECNIFICACION DEL SISTEMA NACIONAL DE RIEGO"/>
    <x v="1"/>
    <x v="14"/>
    <x v="55"/>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1"/>
    <x v="14"/>
    <x v="55"/>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9 - EDIFICIOS, ESTRUCTURAS, TIERRAS, TERRENOS Y OBJETOS DE VALOR"/>
    <s v="N"/>
    <s v="00 - N/A"/>
    <s v="10 - FONDO GENERAL"/>
    <s v="(en blanco)"/>
    <s v="99 - MULTIPROVINCIAL"/>
    <n v="0"/>
    <n v="0"/>
  </r>
  <r>
    <s v="2024"/>
    <x v="0"/>
    <x v="0"/>
    <x v="1"/>
    <x v="7"/>
    <s v="2 - Poder Ejecutivo"/>
    <s v="0210 - MINISTERIO DE AGRICULTURA"/>
    <s v="0005 - DIRECCION EJECUTIVA DE LA COMISION DE FOMENTO A LA TECNIFICACION DEL SISTEMA NACIONAL DE RIEGO"/>
    <x v="1"/>
    <x v="14"/>
    <x v="55"/>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1"/>
    <x v="12"/>
    <x v="32"/>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1"/>
    <x v="12"/>
    <x v="32"/>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10 - FONDO GENERAL"/>
    <n v="13974"/>
    <s v="18 - PUERTO PLATA"/>
    <n v="0"/>
    <n v="3552211.16"/>
  </r>
  <r>
    <s v="2024"/>
    <x v="0"/>
    <x v="0"/>
    <x v="1"/>
    <x v="7"/>
    <s v="2 - Poder Ejecutivo"/>
    <s v="0211 - MINISTERIO DE OBRAS PÚBLICAS Y COMUNICACIONES"/>
    <s v="0001 - MINISTERIO DE OBRAS PUBLICAS Y COMUNICACIONES"/>
    <x v="0"/>
    <x v="0"/>
    <x v="2"/>
    <s v="2.7 - OBRAS"/>
    <s v="2.7.1 - OBRAS EN EDIFICACIONES"/>
    <s v="S"/>
    <s v="55 - CONSTRUCCIÓN AYUDANTIA DEL  MOPC EN EL MUNICIPIO HATO MAYOR DEL REY, PROVINCIA DE HATO MAYOR"/>
    <s v="10 - FONDO GENERAL"/>
    <n v="15384"/>
    <s v="30 - HATO MAYOR"/>
    <n v="0"/>
    <n v="0"/>
  </r>
  <r>
    <s v="2024"/>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9359834.6899999995"/>
  </r>
  <r>
    <s v="2024"/>
    <x v="0"/>
    <x v="0"/>
    <x v="1"/>
    <x v="7"/>
    <s v="2 - Poder Ejecutivo"/>
    <s v="0211 - MINISTERIO DE OBRAS PÚBLICAS Y COMUNICACIONES"/>
    <s v="0001 - MINISTERIO DE OBRAS PUBLICAS Y COMUNICACIONES"/>
    <x v="0"/>
    <x v="0"/>
    <x v="93"/>
    <s v="2.7 - OBRAS"/>
    <s v="2.7.1 - OBRAS EN EDIFICACIONES"/>
    <s v="S"/>
    <s v="33 - REHABILITACIÓN Y CONSTRUCCIÓN LABORATORIO DE MECANICA DE SUELO DEL MINISTERIO DE OBRAS PÚBLICAS Y COMUNICACIONES"/>
    <s v="10 - FONDO GENERAL"/>
    <n v="13976"/>
    <s v="01 - DISTRITO NACIONAL"/>
    <n v="0"/>
    <n v="0"/>
  </r>
  <r>
    <s v="2024"/>
    <x v="0"/>
    <x v="0"/>
    <x v="1"/>
    <x v="7"/>
    <s v="2 - Poder Ejecutivo"/>
    <s v="0211 - MINISTERIO DE OBRAS PÚBLICAS Y COMUNICACIONES"/>
    <s v="0001 - MINISTERIO DE OBRAS PUBLICAS Y COMUNICACIONES"/>
    <x v="0"/>
    <x v="7"/>
    <x v="29"/>
    <s v="2.7 - OBRAS"/>
    <s v="2.7.1 - OBRAS EN EDIFICACIONES"/>
    <s v="S"/>
    <s v="78 - REMODELACIÓN FORTALEZA MILITAR LA ESTRELLETA, MUNICIPIO COMENDADOR, PROVINCIA ELIAS PIÑA"/>
    <s v="10 - FONDO GENERAL"/>
    <n v="16298"/>
    <s v="07 - ELIAS PINA"/>
    <n v="0"/>
    <n v="0"/>
  </r>
  <r>
    <s v="2024"/>
    <x v="0"/>
    <x v="0"/>
    <x v="1"/>
    <x v="7"/>
    <s v="2 - Poder Ejecutivo"/>
    <s v="0211 - MINISTERIO DE OBRAS PÚBLICAS Y COMUNICACIONES"/>
    <s v="0001 - MINISTERIO DE OBRAS PUBLICAS Y COMUNICACIONES"/>
    <x v="0"/>
    <x v="7"/>
    <x v="29"/>
    <s v="2.7 - OBRAS"/>
    <s v="2.7.1 - OBRAS EN EDIFICACIONES"/>
    <s v="S"/>
    <s v="79 - CONSTRUCCIÓN DESTACAMENTO MILITAR EN RINCONCITO, MUNICIPIO COMENDADOR, PROVINCIA ELIAS PIÑA"/>
    <s v="10 - FONDO GENERAL"/>
    <n v="16299"/>
    <s v="07 - ELIAS PINA"/>
    <n v="0"/>
    <n v="0"/>
  </r>
  <r>
    <s v="2024"/>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0"/>
    <n v="11152396.65"/>
  </r>
  <r>
    <s v="2024"/>
    <x v="0"/>
    <x v="0"/>
    <x v="1"/>
    <x v="7"/>
    <s v="2 - Poder Ejecutivo"/>
    <s v="0211 - MINISTERIO DE OBRAS PÚBLICAS Y COMUNICACIONES"/>
    <s v="0001 - MINISTERIO DE OBRAS PUBLICAS Y COMUNICACIONES"/>
    <x v="1"/>
    <x v="12"/>
    <x v="98"/>
    <s v="2.7 - OBRAS"/>
    <s v="2.7.1 - OBRAS EN EDIFICACIONES"/>
    <s v="S"/>
    <s v="34 - CONSTRUCCIÓN DEL MATADERO DE LA PROVINCIA BARAHONA"/>
    <s v="10 - FONDO GENERAL"/>
    <n v="13978"/>
    <s v="04 - BARAHONA"/>
    <n v="0"/>
    <n v="0"/>
  </r>
  <r>
    <s v="2024"/>
    <x v="0"/>
    <x v="0"/>
    <x v="1"/>
    <x v="7"/>
    <s v="2 - Poder Ejecutivo"/>
    <s v="0211 - MINISTERIO DE OBRAS PÚBLICAS Y COMUNICACIONES"/>
    <s v="0001 - MINISTERIO DE OBRAS PUBLICAS Y COMUNICACIONES"/>
    <x v="1"/>
    <x v="18"/>
    <x v="106"/>
    <s v="2.7 - OBRAS"/>
    <s v="2.7.1 - OBRAS EN EDIFICACIONES"/>
    <s v="S"/>
    <s v="06 - CONSTRUCCIÓN DEL PARQUE  DISTRITO INDUSTRIAL SANTO DOMINGO OESTE (DISDO), EN HATO NUEVO, MANOGUAYABO"/>
    <s v="10 - FONDO GENERAL"/>
    <n v="13636"/>
    <s v="32 - SANTO DOMINGO"/>
    <n v="0"/>
    <n v="0"/>
  </r>
  <r>
    <s v="2024"/>
    <x v="0"/>
    <x v="0"/>
    <x v="1"/>
    <x v="7"/>
    <s v="2 - Poder Ejecutivo"/>
    <s v="0211 - MINISTERIO DE OBRAS PÚBLICAS Y COMUNICACIONES"/>
    <s v="0001 - MINISTERIO DE OBRAS PUBLICAS Y COMUNICACIONES"/>
    <x v="1"/>
    <x v="11"/>
    <x v="26"/>
    <s v="2.6 - BIENES MUEBLES, INMUEBLES E INTANGIBLES"/>
    <s v="2.6.1 - MOBILIARIO Y EQUIPO"/>
    <s v="N"/>
    <s v="00 - N/A"/>
    <s v="10 - FONDO GENERAL"/>
    <s v="(en blanco)"/>
    <s v="99 - MULTIPROVINCIAL"/>
    <n v="20000000"/>
    <n v="13183613.57"/>
  </r>
  <r>
    <s v="2024"/>
    <x v="0"/>
    <x v="0"/>
    <x v="1"/>
    <x v="7"/>
    <s v="2 - Poder Ejecutivo"/>
    <s v="0211 - MINISTERIO DE OBRAS PÚBLICAS Y COMUNICACIONES"/>
    <s v="0001 - MINISTERIO DE OBRAS PUBLICAS Y COMUNICACIONES"/>
    <x v="1"/>
    <x v="11"/>
    <x v="26"/>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5 - MAQUINARIA, OTROS EQUIPOS Y HERRAMIENTAS"/>
    <s v="N"/>
    <s v="00 - N/A"/>
    <s v="10 - FONDO GENERAL"/>
    <s v="(en blanco)"/>
    <s v="99 - MULTIPROVINCIAL"/>
    <n v="33000000"/>
    <n v="1759999.74"/>
  </r>
  <r>
    <s v="2024"/>
    <x v="0"/>
    <x v="0"/>
    <x v="1"/>
    <x v="7"/>
    <s v="2 - Poder Ejecutivo"/>
    <s v="0211 - MINISTERIO DE OBRAS PÚBLICAS Y COMUNICACIONES"/>
    <s v="0001 - MINISTERIO DE OBRAS PUBLICAS Y COMUNICACIONES"/>
    <x v="1"/>
    <x v="11"/>
    <x v="26"/>
    <s v="2.6 - BIENES MUEBLES, INMUEBLES E INTANGIBLES"/>
    <s v="2.6.8 - BIENES INTANGIBLES"/>
    <s v="N"/>
    <s v="00 - N/A"/>
    <s v="10 - FONDO GENERAL"/>
    <s v="(en blanco)"/>
    <s v="99 - MULTIPROVINCIAL"/>
    <n v="5000000"/>
    <n v="5681958.1899999995"/>
  </r>
  <r>
    <s v="2024"/>
    <x v="0"/>
    <x v="0"/>
    <x v="1"/>
    <x v="7"/>
    <s v="2 - Poder Ejecutivo"/>
    <s v="0211 - MINISTERIO DE OBRAS PÚBLICAS Y COMUNICACIONES"/>
    <s v="0001 - MINISTERIO DE OBRAS PUBLICAS Y COMUNICACIONES"/>
    <x v="1"/>
    <x v="11"/>
    <x v="26"/>
    <s v="2.7 - OBRAS"/>
    <s v="2.7.1 - OBRAS EN EDIFICACIONES"/>
    <s v="S"/>
    <s v="19 - CONSTRUCCIÓN CONSTRUCCIÓN DE ESTACIONES DE PASAJEROS INTERURBANA EN EL GRAN SANTO DOMINGO Y EL DISTRITO NACIONAL"/>
    <s v="10 - FONDO GENERAL"/>
    <n v="13949"/>
    <s v="32 - SANTO DOMINGO"/>
    <n v="0"/>
    <n v="0"/>
  </r>
  <r>
    <s v="2024"/>
    <x v="0"/>
    <x v="0"/>
    <x v="1"/>
    <x v="7"/>
    <s v="2 - Poder Ejecutivo"/>
    <s v="0211 - MINISTERIO DE OBRAS PÚBLICAS Y COMUNICACIONES"/>
    <s v="0001 - MINISTERIO DE OBRAS PUBLICAS Y COMUNICACIONES"/>
    <x v="1"/>
    <x v="11"/>
    <x v="56"/>
    <s v="2.6 - BIENES MUEBLES, INMUEBLES E INTANGIBLES"/>
    <s v="2.6.1 - MOBILIARIO Y EQUIPO"/>
    <s v="N"/>
    <s v="00 - N/A"/>
    <s v="20 - FONDOS CON DESTINO ESPECÍFICO"/>
    <s v="(en blanco)"/>
    <s v="99 - MULTIPROVINCIAL"/>
    <n v="21050000"/>
    <n v="419499.85"/>
  </r>
  <r>
    <s v="2024"/>
    <x v="0"/>
    <x v="0"/>
    <x v="1"/>
    <x v="7"/>
    <s v="2 - Poder Ejecutivo"/>
    <s v="0211 - MINISTERIO DE OBRAS PÚBLICAS Y COMUNICACIONES"/>
    <s v="0001 - MINISTERIO DE OBRAS PUBLICAS Y COMUNICACIONES"/>
    <x v="1"/>
    <x v="11"/>
    <x v="56"/>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1"/>
    <x v="11"/>
    <x v="56"/>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1"/>
    <x v="56"/>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1"/>
    <x v="11"/>
    <x v="56"/>
    <s v="2.6 - BIENES MUEBLES, INMUEBLES E INTANGIBLES"/>
    <s v="2.6.5 - MAQUINARIA, OTROS EQUIPOS Y HERRAMIENTAS"/>
    <s v="N"/>
    <s v="00 - N/A"/>
    <s v="20 - FONDOS CON DESTINO ESPECÍFICO"/>
    <s v="(en blanco)"/>
    <s v="99 - MULTIPROVINCIAL"/>
    <n v="47000000"/>
    <n v="16827976.390000001"/>
  </r>
  <r>
    <s v="2024"/>
    <x v="0"/>
    <x v="0"/>
    <x v="1"/>
    <x v="7"/>
    <s v="2 - Poder Ejecutivo"/>
    <s v="0211 - MINISTERIO DE OBRAS PÚBLICAS Y COMUNICACIONES"/>
    <s v="0001 - MINISTERIO DE OBRAS PUBLICAS Y COMUNICACIONES"/>
    <x v="1"/>
    <x v="11"/>
    <x v="56"/>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1"/>
    <x v="11"/>
    <x v="56"/>
    <s v="2.6 - BIENES MUEBLES, INMUEBLES E INTANGIBLES"/>
    <s v="2.6.8 - BIENES INTANGIBLES"/>
    <s v="N"/>
    <s v="00 - N/A"/>
    <s v="20 - FONDOS CON DESTINO ESPECÍFICO"/>
    <s v="(en blanco)"/>
    <s v="99 - MULTIPROVINCIAL"/>
    <n v="0"/>
    <n v="31917422.34"/>
  </r>
  <r>
    <s v="2024"/>
    <x v="0"/>
    <x v="0"/>
    <x v="1"/>
    <x v="7"/>
    <s v="2 - Poder Ejecutivo"/>
    <s v="0211 - MINISTERIO DE OBRAS PÚBLICAS Y COMUNICACIONES"/>
    <s v="0001 - MINISTERIO DE OBRAS PUBLICAS Y COMUNICACIONES"/>
    <x v="1"/>
    <x v="11"/>
    <x v="56"/>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7"/>
    <x v="107"/>
    <s v="2.7 - OBRAS"/>
    <s v="2.7.1 - OBRAS EN EDIFICACIONES"/>
    <s v="S"/>
    <s v="27 - CONSTRUCCIÓN DE UN MERCADO EN LA PROVINCIA DE BARAHONA"/>
    <s v="10 - FONDO GENERAL"/>
    <n v="13963"/>
    <s v="04 - BARAHONA"/>
    <n v="0"/>
    <n v="0"/>
  </r>
  <r>
    <s v="2024"/>
    <x v="0"/>
    <x v="0"/>
    <x v="1"/>
    <x v="7"/>
    <s v="2 - Poder Ejecutivo"/>
    <s v="0211 - MINISTERIO DE OBRAS PÚBLICAS Y COMUNICACIONES"/>
    <s v="0001 - MINISTERIO DE OBRAS PUBLICAS Y COMUNICACIONES"/>
    <x v="1"/>
    <x v="17"/>
    <x v="107"/>
    <s v="2.7 - OBRAS"/>
    <s v="2.7.1 - OBRAS EN EDIFICACIONES"/>
    <s v="S"/>
    <s v="28 - CONSTRUCCIÓN DEL  MERCADO MUNICIPAL  DE HIGUEY, PROVINCIA LA ALTAGRACIA"/>
    <s v="10 - FONDO GENERAL"/>
    <n v="13964"/>
    <s v="11 - LA ALTAGRACIA"/>
    <n v="0"/>
    <n v="27200390.75"/>
  </r>
  <r>
    <s v="2024"/>
    <x v="0"/>
    <x v="0"/>
    <x v="1"/>
    <x v="7"/>
    <s v="2 - Poder Ejecutivo"/>
    <s v="0211 - MINISTERIO DE OBRAS PÚBLICAS Y COMUNICACIONES"/>
    <s v="0001 - MINISTERIO DE OBRAS PUBLICAS Y COMUNICACIONES"/>
    <x v="1"/>
    <x v="17"/>
    <x v="107"/>
    <s v="2.7 - OBRAS"/>
    <s v="2.7.1 - OBRAS EN EDIFICACIONES"/>
    <s v="S"/>
    <s v="32 - REHABILITACIÓN Y CONSTRUCCIÓN PLAZA DE LOS PILONES BANÍ"/>
    <s v="10 - FONDO GENERAL"/>
    <n v="13972"/>
    <s v="17 - PERAVIA"/>
    <n v="0"/>
    <n v="0"/>
  </r>
  <r>
    <s v="2024"/>
    <x v="0"/>
    <x v="0"/>
    <x v="1"/>
    <x v="7"/>
    <s v="2 - Poder Ejecutivo"/>
    <s v="0211 - MINISTERIO DE OBRAS PÚBLICAS Y COMUNICACIONES"/>
    <s v="0001 - MINISTERIO DE OBRAS PUBLICAS Y COMUNICACIONES"/>
    <x v="2"/>
    <x v="15"/>
    <x v="57"/>
    <s v="2.7 - OBRAS"/>
    <s v="2.7.1 - OBRAS EN EDIFICACIONES"/>
    <s v="S"/>
    <s v="38 - CONSTRUCCIÓN DE 31 VIVIENDAS A NIVEL NACIONAL (PRESENCIA DOMINICANA)"/>
    <s v="10 - FONDO GENERAL"/>
    <n v="13988"/>
    <s v="32 - SANTO DOMINGO"/>
    <n v="0"/>
    <n v="0"/>
  </r>
  <r>
    <s v="2024"/>
    <x v="0"/>
    <x v="0"/>
    <x v="1"/>
    <x v="7"/>
    <s v="2 - Poder Ejecutivo"/>
    <s v="0211 - MINISTERIO DE OBRAS PÚBLICAS Y COMUNICACIONES"/>
    <s v="0001 - MINISTERIO DE OBRAS PUBLICAS Y COMUNICACIONES"/>
    <x v="2"/>
    <x v="15"/>
    <x v="57"/>
    <s v="2.7 - OBRAS"/>
    <s v="2.7.1 - OBRAS EN EDIFICACIONES"/>
    <s v="S"/>
    <s v="98 - REPARACIÓN DE VIVIENDAS VULNERABLES EN LOS MUNICIPIOS DE ENRIQUILLO, PARAISO Y LA CIENAGA, PROVINCIA BARAHONA"/>
    <s v="10 - FONDO GENERAL"/>
    <n v="16363"/>
    <s v="04 - BARAHONA"/>
    <n v="0"/>
    <n v="0"/>
  </r>
  <r>
    <s v="2024"/>
    <x v="0"/>
    <x v="0"/>
    <x v="1"/>
    <x v="7"/>
    <s v="2 - Poder Ejecutivo"/>
    <s v="0211 - MINISTERIO DE OBRAS PÚBLICAS Y COMUNICACIONES"/>
    <s v="0001 - MINISTERIO DE OBRAS PUBLICAS Y COMUNICACIONES"/>
    <x v="2"/>
    <x v="15"/>
    <x v="57"/>
    <s v="2.7 - OBRAS"/>
    <s v="2.7.1 - OBRAS EN EDIFICACIONES"/>
    <s v="S"/>
    <s v="97 - REPARACIÓN DE VIVIENDAS VULNERABLES EN LOS MUNICIPIOS DE AZUA DE COMPOSTELA Y LAS CHARCAS, PROVINCIA AZUA."/>
    <s v="10 - FONDO GENERAL"/>
    <n v="16362"/>
    <s v="02 - AZUA"/>
    <n v="0"/>
    <n v="0"/>
  </r>
  <r>
    <s v="2024"/>
    <x v="0"/>
    <x v="0"/>
    <x v="1"/>
    <x v="7"/>
    <s v="2 - Poder Ejecutivo"/>
    <s v="0211 - MINISTERIO DE OBRAS PÚBLICAS Y COMUNICACIONES"/>
    <s v="0001 - MINISTERIO DE OBRAS PUBLICAS Y COMUNICACIONES"/>
    <x v="2"/>
    <x v="15"/>
    <x v="57"/>
    <s v="2.7 - OBRAS"/>
    <s v="2.7.1 - OBRAS EN EDIFICACIONES"/>
    <s v="S"/>
    <s v="91 - REPARACIÓN DE VIVIENDAS VULNERABLES EN LOS MUNICIPIOS DE PEDERNALES Y OVIEDO, PROVINCIA PEDERNALES"/>
    <s v="10 - FONDO GENERAL"/>
    <n v="16356"/>
    <s v="16 - PEDERNALES"/>
    <n v="0"/>
    <n v="0"/>
  </r>
  <r>
    <s v="2024"/>
    <x v="0"/>
    <x v="0"/>
    <x v="1"/>
    <x v="7"/>
    <s v="2 - Poder Ejecutivo"/>
    <s v="0211 - MINISTERIO DE OBRAS PÚBLICAS Y COMUNICACIONES"/>
    <s v="0001 - MINISTERIO DE OBRAS PUBLICAS Y COMUNICACIONES"/>
    <x v="2"/>
    <x v="15"/>
    <x v="57"/>
    <s v="2.7 - OBRAS"/>
    <s v="2.7.1 - OBRAS EN EDIFICACIONES"/>
    <s v="S"/>
    <s v="87 - REPARACIÓN DE VIVIENDAS VULNERABLES EN LOS MUNICIPIOS DE LOS ALCARRIZOS, SANTO DOMINGO ESTE Y PEDRO BRAND, PROVINCIA SANTO DOMINGO"/>
    <s v="10 - FONDO GENERAL"/>
    <n v="16353"/>
    <s v="32 - SANTO DOMINGO"/>
    <n v="0"/>
    <n v="0"/>
  </r>
  <r>
    <s v="2024"/>
    <x v="0"/>
    <x v="0"/>
    <x v="1"/>
    <x v="7"/>
    <s v="2 - Poder Ejecutivo"/>
    <s v="0211 - MINISTERIO DE OBRAS PÚBLICAS Y COMUNICACIONES"/>
    <s v="0001 - MINISTERIO DE OBRAS PUBLICAS Y COMUNICACIONES"/>
    <x v="2"/>
    <x v="15"/>
    <x v="57"/>
    <s v="2.7 - OBRAS"/>
    <s v="2.7.1 - OBRAS EN EDIFICACIONES"/>
    <s v="S"/>
    <s v="86 - REPARACIÓN DE VIVIENDAS VULNERABLES EN LOS MUNICIPIOS DE BOCA CHICA Y SAN ANTONIO DE GUERRA, PROVINCIA SANTO DOMINGO"/>
    <s v="10 - FONDO GENERAL"/>
    <n v="16352"/>
    <s v="32 - SANTO DOMINGO"/>
    <n v="0"/>
    <n v="0"/>
  </r>
  <r>
    <s v="2024"/>
    <x v="0"/>
    <x v="0"/>
    <x v="1"/>
    <x v="7"/>
    <s v="2 - Poder Ejecutivo"/>
    <s v="0211 - MINISTERIO DE OBRAS PÚBLICAS Y COMUNICACIONES"/>
    <s v="0001 - MINISTERIO DE OBRAS PUBLICAS Y COMUNICACIONES"/>
    <x v="2"/>
    <x v="15"/>
    <x v="57"/>
    <s v="2.7 - OBRAS"/>
    <s v="2.7.1 - OBRAS EN EDIFICACIONES"/>
    <s v="S"/>
    <s v="94 - REPARACIÓN DE VIVIENDAS VULNERABLES EN EL MUNICIPIO DE SAN JUAN DE LA MAGUANA, PROVINCIA SAN JUAN"/>
    <s v="10 - FONDO GENERAL"/>
    <n v="16359"/>
    <s v="22 - SAN JUAN"/>
    <n v="0"/>
    <n v="0"/>
  </r>
  <r>
    <s v="2024"/>
    <x v="0"/>
    <x v="0"/>
    <x v="1"/>
    <x v="7"/>
    <s v="2 - Poder Ejecutivo"/>
    <s v="0211 - MINISTERIO DE OBRAS PÚBLICAS Y COMUNICACIONES"/>
    <s v="0001 - MINISTERIO DE OBRAS PUBLICAS Y COMUNICACIONES"/>
    <x v="2"/>
    <x v="15"/>
    <x v="57"/>
    <s v="2.7 - OBRAS"/>
    <s v="2.7.1 - OBRAS EN EDIFICACIONES"/>
    <s v="S"/>
    <s v="92 - REPARACIÓN DE VIVIENDAS VULNERABLES EN LOS MUNICIPIOS DE BARAHONA, LAS SALINAS Y ENRIQUILLO, PROVINCIA BARAHONA"/>
    <s v="10 - FONDO GENERAL"/>
    <n v="16357"/>
    <s v="04 - BARAHONA"/>
    <n v="0"/>
    <n v="0"/>
  </r>
  <r>
    <s v="2024"/>
    <x v="0"/>
    <x v="0"/>
    <x v="1"/>
    <x v="7"/>
    <s v="2 - Poder Ejecutivo"/>
    <s v="0211 - MINISTERIO DE OBRAS PÚBLICAS Y COMUNICACIONES"/>
    <s v="0001 - MINISTERIO DE OBRAS PUBLICAS Y COMUNICACIONES"/>
    <x v="2"/>
    <x v="15"/>
    <x v="57"/>
    <s v="2.7 - OBRAS"/>
    <s v="2.7.1 - OBRAS EN EDIFICACIONES"/>
    <s v="S"/>
    <s v="96 - REPARACIÓN DE VIVIENDAS VULNERABLES EN EL MUNICIPIO DE SANTA CRUZ DE BARAHONA, PROVINCIA BARAHONA"/>
    <s v="10 - FONDO GENERAL"/>
    <n v="16361"/>
    <s v="04 - BARAHONA"/>
    <n v="0"/>
    <n v="0"/>
  </r>
  <r>
    <s v="2024"/>
    <x v="0"/>
    <x v="0"/>
    <x v="1"/>
    <x v="7"/>
    <s v="2 - Poder Ejecutivo"/>
    <s v="0211 - MINISTERIO DE OBRAS PÚBLICAS Y COMUNICACIONES"/>
    <s v="0001 - MINISTERIO DE OBRAS PUBLICAS Y COMUNICACIONES"/>
    <x v="2"/>
    <x v="15"/>
    <x v="57"/>
    <s v="2.7 - OBRAS"/>
    <s v="2.7.1 - OBRAS EN EDIFICACIONES"/>
    <s v="S"/>
    <s v="89 - REPARACIÓN DE VIVIENDAS VULNERABLES EN LOS MUNICIPIOS DE PEDRO BRAND, SANTO DOMINGO ESTE Y SANTO DOMINGO OESTE, PROVINCIA SANTO DOMINGO"/>
    <s v="10 - FONDO GENERAL"/>
    <n v="16355"/>
    <s v="32 - SANTO DOMINGO"/>
    <n v="0"/>
    <n v="0"/>
  </r>
  <r>
    <s v="2024"/>
    <x v="0"/>
    <x v="0"/>
    <x v="1"/>
    <x v="7"/>
    <s v="2 - Poder Ejecutivo"/>
    <s v="0211 - MINISTERIO DE OBRAS PÚBLICAS Y COMUNICACIONES"/>
    <s v="0001 - MINISTERIO DE OBRAS PUBLICAS Y COMUNICACIONES"/>
    <x v="2"/>
    <x v="15"/>
    <x v="57"/>
    <s v="2.7 - OBRAS"/>
    <s v="2.7.1 - OBRAS EN EDIFICACIONES"/>
    <s v="S"/>
    <s v="88 - REPARACIÓN DE VIVIENDAS VULNERABLES EN LAS CIRCUNSCRIPCIONES 2 Y 3 DEL DISTRITO NACIONAL"/>
    <s v="10 - FONDO GENERAL"/>
    <n v="16354"/>
    <s v="01 - DISTRITO NACIONAL"/>
    <n v="0"/>
    <n v="0"/>
  </r>
  <r>
    <s v="2024"/>
    <x v="0"/>
    <x v="0"/>
    <x v="1"/>
    <x v="7"/>
    <s v="2 - Poder Ejecutivo"/>
    <s v="0211 - MINISTERIO DE OBRAS PÚBLICAS Y COMUNICACIONES"/>
    <s v="0001 - MINISTERIO DE OBRAS PUBLICAS Y COMUNICACIONES"/>
    <x v="2"/>
    <x v="15"/>
    <x v="57"/>
    <s v="2.7 - OBRAS"/>
    <s v="2.7.1 - OBRAS EN EDIFICACIONES"/>
    <s v="S"/>
    <s v="93 - REPARACIÓN DE VIVIENDAS VULNERABLES EN LOS MUNICIPIOS DE BAJOS DE HAINA, VILLA ALTAGRACIA Y SAN GREGORIO DE NIGUA, PROVINCIA SAN CRISTÓBAL"/>
    <s v="10 - FONDO GENERAL"/>
    <n v="16358"/>
    <s v="21 - SAN CRISTOBAL"/>
    <n v="0"/>
    <n v="0"/>
  </r>
  <r>
    <s v="2024"/>
    <x v="0"/>
    <x v="0"/>
    <x v="1"/>
    <x v="7"/>
    <s v="2 - Poder Ejecutivo"/>
    <s v="0211 - MINISTERIO DE OBRAS PÚBLICAS Y COMUNICACIONES"/>
    <s v="0001 - MINISTERIO DE OBRAS PUBLICAS Y COMUNICACIONES"/>
    <x v="2"/>
    <x v="15"/>
    <x v="57"/>
    <s v="2.7 - OBRAS"/>
    <s v="2.7.1 - OBRAS EN EDIFICACIONES"/>
    <s v="S"/>
    <s v="95 - REPARACIÓN DE VIVIENDAS VULNERABLES EN EL MUNICIPIO DE LAS MATAS DE FARFAN, PROVINCIA SAN JUAN."/>
    <s v="10 - FONDO GENERAL"/>
    <n v="16360"/>
    <s v="22 - SAN JUAN"/>
    <n v="0"/>
    <n v="0"/>
  </r>
  <r>
    <s v="2024"/>
    <x v="0"/>
    <x v="0"/>
    <x v="1"/>
    <x v="7"/>
    <s v="2 - Poder Ejecutivo"/>
    <s v="0211 - MINISTERIO DE OBRAS PÚBLICAS Y COMUNICACIONES"/>
    <s v="0001 - MINISTERIO DE OBRAS PUBLICAS Y COMUNICACIONES"/>
    <x v="2"/>
    <x v="3"/>
    <x v="47"/>
    <s v="2.7 - OBRAS"/>
    <s v="2.7.1 - OBRAS EN EDIFICACIONES"/>
    <s v="S"/>
    <s v="14 - CONSTRUCCIÓN LABORATORIO NACIONAL DE TAMIZ NEONATAL Y ALTO RIESGO EN SANTO DOMINGO, DISTRITO NACIONAL"/>
    <s v="10 - FONDO GENERAL"/>
    <n v="13710"/>
    <s v="01 - DISTRITO NACIONAL"/>
    <n v="0"/>
    <n v="0"/>
  </r>
  <r>
    <s v="2024"/>
    <x v="0"/>
    <x v="0"/>
    <x v="1"/>
    <x v="7"/>
    <s v="2 - Poder Ejecutivo"/>
    <s v="0211 - MINISTERIO DE OBRAS PÚBLICAS Y COMUNICACIONES"/>
    <s v="0001 - MINISTERIO DE OBRAS PUBLICAS Y COMUNICACIONES"/>
    <x v="2"/>
    <x v="3"/>
    <x v="47"/>
    <s v="2.7 - OBRAS"/>
    <s v="2.7.1 - OBRAS EN EDIFICACIONES"/>
    <s v="S"/>
    <s v="51 - CONSTRUCCIÓN SEGUNDA ETAPA CENTROS DE ATENCIÓN INTEGRAL PARA NIÑOS DISCAPACITADOS(CAID) (COORDINADO CON EL DESPACHO DE LA PRIMERA DAM"/>
    <s v="10 - FONDO GENERAL"/>
    <n v="14112"/>
    <s v="99 - MULTIPROVINCIAL"/>
    <n v="0"/>
    <n v="8607582"/>
  </r>
  <r>
    <s v="2024"/>
    <x v="0"/>
    <x v="0"/>
    <x v="1"/>
    <x v="7"/>
    <s v="2 - Poder Ejecutivo"/>
    <s v="0211 - MINISTERIO DE OBRAS PÚBLICAS Y COMUNICACIONES"/>
    <s v="0001 - MINISTERIO DE OBRAS PUBLICAS Y COMUNICACIONES"/>
    <x v="2"/>
    <x v="8"/>
    <x v="34"/>
    <s v="2.7 - OBRAS"/>
    <s v="2.7.1 - OBRAS EN EDIFICACIONES"/>
    <s v="S"/>
    <s v="73 - CONSTRUCCIÓN DEL PLAY DE BÉISBOL DEL MUNICIPIO DE SABANA LARGA, PROVINCIA SAN JOSÉ DE OCOA"/>
    <s v="10 - FONDO GENERAL"/>
    <n v="16159"/>
    <s v="31 - SAN JOSE DE OCOA"/>
    <n v="0"/>
    <n v="0"/>
  </r>
  <r>
    <s v="2024"/>
    <x v="0"/>
    <x v="0"/>
    <x v="1"/>
    <x v="7"/>
    <s v="2 - Poder Ejecutivo"/>
    <s v="0211 - MINISTERIO DE OBRAS PÚBLICAS Y COMUNICACIONES"/>
    <s v="0001 - MINISTERIO DE OBRAS PUBLICAS Y COMUNICACIONES"/>
    <x v="2"/>
    <x v="8"/>
    <x v="34"/>
    <s v="2.7 - OBRAS"/>
    <s v="2.7.1 - OBRAS EN EDIFICACIONES"/>
    <s v="S"/>
    <s v="83 - CONSTRUCCIÓN DE DOS PLAYS DE BÉISBOL EN LA PROVINCIA BARAHONA"/>
    <s v="10 - FONDO GENERAL"/>
    <n v="16330"/>
    <s v="04 - BARAHONA"/>
    <n v="0"/>
    <n v="0"/>
  </r>
  <r>
    <s v="2024"/>
    <x v="0"/>
    <x v="0"/>
    <x v="1"/>
    <x v="7"/>
    <s v="2 - Poder Ejecutivo"/>
    <s v="0211 - MINISTERIO DE OBRAS PÚBLICAS Y COMUNICACIONES"/>
    <s v="0001 - MINISTERIO DE OBRAS PUBLICAS Y COMUNICACIONES"/>
    <x v="2"/>
    <x v="8"/>
    <x v="34"/>
    <s v="2.7 - OBRAS"/>
    <s v="2.7.1 - OBRAS EN EDIFICACIONES"/>
    <s v="S"/>
    <s v="81 - CONSTRUCCIÓN Y RECONSTRUCCION DE CUATRO PLAYS DE BÉISBOL DE LA PROVINCIA SANTIAGO"/>
    <s v="10 - FONDO GENERAL"/>
    <n v="16311"/>
    <s v="25 - SANTIAGO"/>
    <n v="0"/>
    <n v="4632515.78"/>
  </r>
  <r>
    <s v="2024"/>
    <x v="0"/>
    <x v="0"/>
    <x v="1"/>
    <x v="7"/>
    <s v="2 - Poder Ejecutivo"/>
    <s v="0211 - MINISTERIO DE OBRAS PÚBLICAS Y COMUNICACIONES"/>
    <s v="0001 - MINISTERIO DE OBRAS PUBLICAS Y COMUNICACIONES"/>
    <x v="2"/>
    <x v="8"/>
    <x v="108"/>
    <s v="2.7 - OBRAS"/>
    <s v="2.7.1 - OBRAS EN EDIFICACIONES"/>
    <s v="S"/>
    <s v="26 - CONSTRUCCIÓN CASA DE LOS PERIODISTAS, PUERTO PLATA."/>
    <s v="10 - FONDO GENERAL"/>
    <n v="13962"/>
    <s v="18 - PUERTO PLATA"/>
    <n v="0"/>
    <n v="0"/>
  </r>
  <r>
    <s v="2024"/>
    <x v="0"/>
    <x v="0"/>
    <x v="1"/>
    <x v="7"/>
    <s v="2 - Poder Ejecutivo"/>
    <s v="0211 - MINISTERIO DE OBRAS PÚBLICAS Y COMUNICACIONES"/>
    <s v="0001 - MINISTERIO DE OBRAS PUBLICAS Y COMUNICACIONES"/>
    <x v="2"/>
    <x v="8"/>
    <x v="92"/>
    <s v="2.7 - OBRAS"/>
    <s v="2.7.1 - OBRAS EN EDIFICACIONES"/>
    <s v="S"/>
    <s v="17 - CONSTRUCCIÓN REHABILITACION Y REMODELACIÓN DE LA IGLESIA EL BUEN PASTOR, PROVINCIA AZUA."/>
    <s v="10 - FONDO GENERAL"/>
    <n v="13952"/>
    <s v="02 - AZUA"/>
    <n v="0"/>
    <n v="0"/>
  </r>
  <r>
    <s v="2024"/>
    <x v="0"/>
    <x v="0"/>
    <x v="1"/>
    <x v="7"/>
    <s v="2 - Poder Ejecutivo"/>
    <s v="0211 - MINISTERIO DE OBRAS PÚBLICAS Y COMUNICACIONES"/>
    <s v="0001 - MINISTERIO DE OBRAS PUBLICAS Y COMUNICACIONES"/>
    <x v="2"/>
    <x v="8"/>
    <x v="92"/>
    <s v="2.7 - OBRAS"/>
    <s v="2.7.1 - OBRAS EN EDIFICACIONES"/>
    <s v="S"/>
    <s v="24 - CONSTRUCCIÓN Y REHABILITACION MONASTERIO DE LAS CARMELITAS, PROVINCIA AZUA"/>
    <s v="10 - FONDO GENERAL"/>
    <n v="13960"/>
    <s v="02 - AZUA"/>
    <n v="0"/>
    <n v="0"/>
  </r>
  <r>
    <s v="2024"/>
    <x v="0"/>
    <x v="0"/>
    <x v="1"/>
    <x v="7"/>
    <s v="2 - Poder Ejecutivo"/>
    <s v="0211 - MINISTERIO DE OBRAS PÚBLICAS Y COMUNICACIONES"/>
    <s v="0001 - MINISTERIO DE OBRAS PUBLICAS Y COMUNICACIONES"/>
    <x v="2"/>
    <x v="8"/>
    <x v="92"/>
    <s v="2.7 - OBRAS"/>
    <s v="2.7.1 - OBRAS EN EDIFICACIONES"/>
    <s v="S"/>
    <s v="37 - REHABILITACIÓN DE LA IGLESIA CATÓLICA DE YÁSICA, PUERTO PLATA"/>
    <s v="10 - FONDO GENERAL"/>
    <n v="13987"/>
    <s v="18 - PUERTO PLATA"/>
    <n v="0"/>
    <n v="0"/>
  </r>
  <r>
    <s v="2024"/>
    <x v="0"/>
    <x v="0"/>
    <x v="1"/>
    <x v="7"/>
    <s v="2 - Poder Ejecutivo"/>
    <s v="0211 - MINISTERIO DE OBRAS PÚBLICAS Y COMUNICACIONES"/>
    <s v="0001 - MINISTERIO DE OBRAS PUBLICAS Y COMUNICACIONES"/>
    <x v="2"/>
    <x v="10"/>
    <x v="42"/>
    <s v="2.7 - OBRAS"/>
    <s v="2.7.1 - OBRAS EN EDIFICACIONES"/>
    <s v="S"/>
    <s v="31 - REHABILITACIÓN CONSTRUCCIÓN AMPLIACIÓN DE LA ESCUELA DE MONTE PLATA"/>
    <s v="10 - FONDO GENERAL"/>
    <n v="13970"/>
    <s v="29 - MONTE PLATA"/>
    <n v="0"/>
    <n v="0"/>
  </r>
  <r>
    <s v="2024"/>
    <x v="0"/>
    <x v="0"/>
    <x v="1"/>
    <x v="7"/>
    <s v="2 - Poder Ejecutivo"/>
    <s v="0211 - MINISTERIO DE OBRAS PÚBLICAS Y COMUNICACIONES"/>
    <s v="0001 - MINISTERIO DE OBRAS PUBLICAS Y COMUNICACIONES"/>
    <x v="2"/>
    <x v="4"/>
    <x v="91"/>
    <s v="2.7 - OBRAS"/>
    <s v="2.7.1 - OBRAS EN EDIFICACIONES"/>
    <s v="S"/>
    <s v="15 - CONSTRUCCIÓN DEL MERCADO EN EL MUNICIPIO LA VEGA"/>
    <s v="10 - FONDO GENERAL"/>
    <n v="13838"/>
    <s v="13 - LA VEGA"/>
    <n v="0"/>
    <n v="0"/>
  </r>
  <r>
    <s v="2024"/>
    <x v="0"/>
    <x v="0"/>
    <x v="1"/>
    <x v="7"/>
    <s v="2 - Poder Ejecutivo"/>
    <s v="0211 - MINISTERIO DE OBRAS PÚBLICAS Y COMUNICACIONES"/>
    <s v="0001 - MINISTERIO DE OBRAS PUBLICAS Y COMUNICACIONES"/>
    <x v="2"/>
    <x v="4"/>
    <x v="105"/>
    <s v="2.7 - OBRAS"/>
    <s v="2.7.1 - OBRAS EN EDIFICACIONES"/>
    <s v="S"/>
    <s v="10 - CONSTRUCCIÓN DE LA CIUDAD ESPERANZA DE LOS BARRANCONES, PROVINCIA BARAHONA"/>
    <s v="10 - FONDO GENERAL"/>
    <n v="13652"/>
    <s v="04 - BARAHONA"/>
    <n v="0"/>
    <n v="0"/>
  </r>
  <r>
    <s v="2024"/>
    <x v="0"/>
    <x v="0"/>
    <x v="1"/>
    <x v="7"/>
    <s v="2 - Poder Ejecutivo"/>
    <s v="0211 - MINISTERIO DE OBRAS PÚBLICAS Y COMUNICACIONES"/>
    <s v="0002 - DIRECCION GENERAL DE EMBELLECIMIENTO DE CARRETERAS Y AVENIDAS DE CIRCUNV."/>
    <x v="1"/>
    <x v="11"/>
    <x v="26"/>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1"/>
    <x v="11"/>
    <x v="26"/>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1"/>
    <x v="11"/>
    <x v="26"/>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2 - DIRECCION GENERAL DE EMBELLECIMIENTO DE CARRETERAS Y AVENIDAS DE CIRCUNV."/>
    <x v="1"/>
    <x v="11"/>
    <x v="26"/>
    <s v="2.6 - BIENES MUEBLES, INMUEBLES E INTANGIBLES"/>
    <s v="2.6.8 - BIENES INTANGIBLES"/>
    <s v="N"/>
    <s v="00 - N/A"/>
    <s v="10 - FONDO GENERAL"/>
    <s v="(en blanco)"/>
    <s v="99 - MULTIPROVINCIAL"/>
    <n v="0"/>
    <n v="0"/>
  </r>
  <r>
    <s v="2024"/>
    <x v="0"/>
    <x v="0"/>
    <x v="1"/>
    <x v="7"/>
    <s v="2 - Poder Ejecutivo"/>
    <s v="0211 - MINISTERIO DE OBRAS PÚBLICAS Y COMUNICACIONES"/>
    <s v="0003 - OFICINA PARA EL REORDENAMIENTO DEL TRANSPORTE"/>
    <x v="1"/>
    <x v="11"/>
    <x v="58"/>
    <s v="2.6 - BIENES MUEBLES, INMUEBLES E INTANGIBLES"/>
    <s v="2.6.1 - MOBILIARIO Y EQUIPO"/>
    <s v="N"/>
    <s v="00 - N/A"/>
    <s v="10 - FONDO GENERAL"/>
    <s v="(en blanco)"/>
    <s v="99 - MULTIPROVINCIAL"/>
    <n v="14000000"/>
    <n v="18446.89"/>
  </r>
  <r>
    <s v="2024"/>
    <x v="0"/>
    <x v="0"/>
    <x v="1"/>
    <x v="7"/>
    <s v="2 - Poder Ejecutivo"/>
    <s v="0211 - MINISTERIO DE OBRAS PÚBLICAS Y COMUNICACIONES"/>
    <s v="0003 - OFICINA PARA EL REORDENAMIENTO DEL TRANSPORTE"/>
    <x v="1"/>
    <x v="11"/>
    <x v="58"/>
    <s v="2.6 - BIENES MUEBLES, INMUEBLES E INTANGIBLES"/>
    <s v="2.6.2 - MOBILIARIO Y EQUIPO DE AUDIO, AUDIOVISUAL, RECREATIVO Y EDUCACIONAL"/>
    <s v="N"/>
    <s v="00 - N/A"/>
    <s v="10 - FONDO GENERAL"/>
    <s v="(en blanco)"/>
    <s v="99 - MULTIPROVINCIAL"/>
    <n v="500000"/>
    <n v="75000"/>
  </r>
  <r>
    <s v="2024"/>
    <x v="0"/>
    <x v="0"/>
    <x v="1"/>
    <x v="7"/>
    <s v="2 - Poder Ejecutivo"/>
    <s v="0211 - MINISTERIO DE OBRAS PÚBLICAS Y COMUNICACIONES"/>
    <s v="0003 - OFICINA PARA EL REORDENAMIENTO DEL TRANSPORTE"/>
    <x v="1"/>
    <x v="11"/>
    <x v="58"/>
    <s v="2.6 - BIENES MUEBLES, INMUEBLES E INTANGIBLES"/>
    <s v="2.6.3 - EQUIPO E INSTRUMENTAL, CIENTÍFICO Y LABORATORIO"/>
    <s v="N"/>
    <s v="00 - N/A"/>
    <s v="10 - FONDO GENERAL"/>
    <s v="(en blanco)"/>
    <s v="99 - MULTIPROVINCIAL"/>
    <n v="200000"/>
    <n v="116726.39999999999"/>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10 - FONDO GENERAL"/>
    <s v="(en blanco)"/>
    <s v="99 - MULTIPROVINCIAL"/>
    <n v="14100000"/>
    <n v="766055.53"/>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1"/>
    <x v="11"/>
    <x v="58"/>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1"/>
    <x v="11"/>
    <x v="58"/>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1"/>
    <x v="11"/>
    <x v="58"/>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7"/>
    <x v="60"/>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7"/>
    <x v="60"/>
    <s v="2.6 - BIENES MUEBLES, INMUEBLES E INTANGIBLES"/>
    <s v="2.6.2 - MOBILIARIO Y EQUIPO DE AUDIO, AUDIOVISUAL, RECREATIVO Y EDUCACIONAL"/>
    <s v="N"/>
    <s v="00 - N/A"/>
    <s v="10 - FONDO GENERAL"/>
    <s v="(en blanco)"/>
    <s v="99 - MULTIPROVINCIAL"/>
    <n v="0"/>
    <n v="211534.82"/>
  </r>
  <r>
    <s v="2024"/>
    <x v="0"/>
    <x v="0"/>
    <x v="1"/>
    <x v="7"/>
    <s v="2 - Poder Ejecutivo"/>
    <s v="0211 - MINISTERIO DE OBRAS PÚBLICAS Y COMUNICACIONES"/>
    <s v="0006 - OFICINA NAC. DE EVALUACIÓN SÍSMICA Y VULNERABILIDAD DE INFRAESTRUCTURA"/>
    <x v="0"/>
    <x v="7"/>
    <x v="60"/>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5 - MAQUINARIA, OTROS EQUIPOS Y HERRAMIENTAS"/>
    <s v="N"/>
    <s v="00 - N/A"/>
    <s v="10 - FONDO GENERAL"/>
    <s v="(en blanco)"/>
    <s v="99 - MULTIPROVINCIAL"/>
    <n v="5500000"/>
    <n v="47200"/>
  </r>
  <r>
    <s v="2024"/>
    <x v="0"/>
    <x v="0"/>
    <x v="1"/>
    <x v="7"/>
    <s v="2 - Poder Ejecutivo"/>
    <s v="0211 - MINISTERIO DE OBRAS PÚBLICAS Y COMUNICACIONES"/>
    <s v="0006 - OFICINA NAC. DE EVALUACIÓN SÍSMICA Y VULNERABILIDAD DE INFRAESTRUCTURA"/>
    <x v="0"/>
    <x v="7"/>
    <x v="60"/>
    <s v="2.6 - BIENES MUEBLES, INMUEBLES E INTANGIBLES"/>
    <s v="2.6.6 - EQUIPOS DE DEFENSA Y SEGURIDAD"/>
    <s v="N"/>
    <s v="00 - N/A"/>
    <s v="10 - FONDO GENERAL"/>
    <s v="(en blanco)"/>
    <s v="99 - MULTIPROVINCIAL"/>
    <n v="0"/>
    <n v="178622.5"/>
  </r>
  <r>
    <s v="2024"/>
    <x v="0"/>
    <x v="0"/>
    <x v="1"/>
    <x v="7"/>
    <s v="2 - Poder Ejecutivo"/>
    <s v="0211 - MINISTERIO DE OBRAS PÚBLICAS Y COMUNICACIONES"/>
    <s v="0009 - OFICINA NACIONAL DE METEOROLOGÍA"/>
    <x v="1"/>
    <x v="2"/>
    <x v="54"/>
    <s v="2.6 - BIENES MUEBLES, INMUEBLES E INTANGIBLES"/>
    <s v="2.6.1 - MOBILIARIO Y EQUIPO"/>
    <s v="N"/>
    <s v="00 - N/A"/>
    <s v="10 - FONDO GENERAL"/>
    <s v="(en blanco)"/>
    <s v="99 - MULTIPROVINCIAL"/>
    <n v="1220000"/>
    <n v="129795.41"/>
  </r>
  <r>
    <s v="2024"/>
    <x v="0"/>
    <x v="0"/>
    <x v="1"/>
    <x v="7"/>
    <s v="2 - Poder Ejecutivo"/>
    <s v="0211 - MINISTERIO DE OBRAS PÚBLICAS Y COMUNICACIONES"/>
    <s v="0009 - OFICINA NACIONAL DE METEOROLOGÍA"/>
    <x v="1"/>
    <x v="2"/>
    <x v="54"/>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3 - EQUIPO E INSTRUMENTAL, CIENTÍFICO Y LABORATORIO"/>
    <s v="N"/>
    <s v="00 - N/A"/>
    <s v="10 - FONDO GENERAL"/>
    <s v="(en blanco)"/>
    <s v="99 - MULTIPROVINCIAL"/>
    <n v="4800000"/>
    <n v="1173396.72"/>
  </r>
  <r>
    <s v="2024"/>
    <x v="0"/>
    <x v="0"/>
    <x v="1"/>
    <x v="7"/>
    <s v="2 - Poder Ejecutivo"/>
    <s v="0211 - MINISTERIO DE OBRAS PÚBLICAS Y COMUNICACIONES"/>
    <s v="0009 - OFICINA NACIONAL DE METEOROLOGÍA"/>
    <x v="1"/>
    <x v="2"/>
    <x v="54"/>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1"/>
    <x v="2"/>
    <x v="54"/>
    <s v="2.6 - BIENES MUEBLES, INMUEBLES E INTANGIBLES"/>
    <s v="2.6.5 - MAQUINARIA, OTROS EQUIPOS Y HERRAMIENTAS"/>
    <s v="N"/>
    <s v="00 - N/A"/>
    <s v="10 - FONDO GENERAL"/>
    <s v="(en blanco)"/>
    <s v="99 - MULTIPROVINCIAL"/>
    <n v="2700000"/>
    <n v="12980"/>
  </r>
  <r>
    <s v="2024"/>
    <x v="0"/>
    <x v="0"/>
    <x v="1"/>
    <x v="7"/>
    <s v="2 - Poder Ejecutivo"/>
    <s v="0211 - MINISTERIO DE OBRAS PÚBLICAS Y COMUNICACIONES"/>
    <s v="0009 - OFICINA NACIONAL DE METEOROLOGÍA"/>
    <x v="1"/>
    <x v="2"/>
    <x v="54"/>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1"/>
    <x v="2"/>
    <x v="54"/>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1"/>
    <x v="2"/>
    <x v="54"/>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1"/>
    <x v="11"/>
    <x v="61"/>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1"/>
    <x v="11"/>
    <x v="61"/>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1"/>
    <x v="11"/>
    <x v="61"/>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1"/>
    <x v="11"/>
    <x v="61"/>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1"/>
    <x v="11"/>
    <x v="59"/>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1"/>
    <x v="2"/>
    <x v="54"/>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1"/>
    <x v="2"/>
    <x v="54"/>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1"/>
    <x v="2"/>
    <x v="54"/>
    <s v="2.7 - OBRAS"/>
    <s v="2.7.1 - OBRAS EN EDIFICACIONES"/>
    <s v="N"/>
    <s v="00 - N/A"/>
    <s v="20 - FONDOS CON DESTINO ESPECÍFICO"/>
    <s v="(en blanco)"/>
    <s v="99 - MULTIPROVINCIAL"/>
    <n v="30030000"/>
    <n v="16110093.41"/>
  </r>
  <r>
    <s v="2024"/>
    <x v="0"/>
    <x v="0"/>
    <x v="1"/>
    <x v="7"/>
    <s v="2 - Poder Ejecutivo"/>
    <s v="0212 - MINISTERIO DE INDUSTRIA, COMERCIO Y MIPYMES (MICM)"/>
    <s v="0001 - MINISTERIO DE INDUSTRIA, COMERCIO y MIPYMES (MICM)"/>
    <x v="1"/>
    <x v="16"/>
    <x v="63"/>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1"/>
    <x v="16"/>
    <x v="63"/>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1"/>
    <x v="16"/>
    <x v="63"/>
    <s v="2.6 - BIENES MUEBLES, INMUEBLES E INTANGIBLES"/>
    <s v="2.6.5 - MAQUINARIA, OTROS EQUIPOS Y HERRAMIENTAS"/>
    <s v="N"/>
    <s v="00 - N/A"/>
    <s v="10 - FONDO GENERAL"/>
    <s v="(en blanco)"/>
    <s v="99 - MULTIPROVINCIAL"/>
    <n v="450000"/>
    <n v="131012.7"/>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1"/>
    <x v="2"/>
    <x v="3"/>
    <s v="2.6 - BIENES MUEBLES, INMUEBLES E INTANGIBLES"/>
    <s v="2.6.1 - MOBILIARIO Y EQUIPO"/>
    <s v="N"/>
    <s v="00 - N/A"/>
    <s v="10 - FONDO GENERAL"/>
    <s v="(en blanco)"/>
    <s v="99 - MULTIPROVINCIAL"/>
    <n v="1385000"/>
    <n v="196485.93"/>
  </r>
  <r>
    <s v="2024"/>
    <x v="0"/>
    <x v="0"/>
    <x v="1"/>
    <x v="7"/>
    <s v="2 - Poder Ejecutivo"/>
    <s v="0212 - MINISTERIO DE INDUSTRIA, COMERCIO Y MIPYMES (MICM)"/>
    <s v="0007 - INDUSTRIA NACIONAL DE LA AGUJA"/>
    <x v="1"/>
    <x v="2"/>
    <x v="3"/>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1"/>
    <x v="2"/>
    <x v="3"/>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1"/>
    <x v="2"/>
    <x v="3"/>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1"/>
    <x v="2"/>
    <x v="3"/>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1"/>
    <x v="2"/>
    <x v="54"/>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1"/>
    <x v="2"/>
    <x v="54"/>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1"/>
    <x v="2"/>
    <x v="54"/>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1"/>
    <x v="2"/>
    <x v="54"/>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1"/>
    <x v="2"/>
    <x v="54"/>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1"/>
    <x v="2"/>
    <x v="54"/>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1"/>
    <x v="2"/>
    <x v="54"/>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09 - DIRECCION DE FOMENTO Y DESARROLLO DE LA ARTESANIA NACIONAL (FODEARTE)"/>
    <x v="1"/>
    <x v="2"/>
    <x v="54"/>
    <s v="2.6 - BIENES MUEBLES, INMUEBLES E INTANGIBLES"/>
    <s v="2.6.6 - EQUIPOS DE DEFENSA Y SEGURIDAD"/>
    <s v="N"/>
    <s v="00 - N/A"/>
    <s v="10 - FONDO GENERAL"/>
    <s v="(en blanco)"/>
    <s v="99 - MULTIPROVINCIAL"/>
    <n v="0"/>
    <n v="0"/>
  </r>
  <r>
    <s v="2024"/>
    <x v="0"/>
    <x v="0"/>
    <x v="1"/>
    <x v="7"/>
    <s v="2 - Poder Ejecutivo"/>
    <s v="0212 - MINISTERIO DE INDUSTRIA, COMERCIO Y MIPYMES (MICM)"/>
    <s v="0010 - CONSEJO DE COORDINACIÓN DE LA ZONA ESPECIAL DE DESARROLLO FRONTERIZO (CCDF)"/>
    <x v="1"/>
    <x v="2"/>
    <x v="54"/>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1"/>
    <x v="2"/>
    <x v="54"/>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1"/>
    <x v="2"/>
    <x v="54"/>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1"/>
    <x v="2"/>
    <x v="54"/>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1"/>
    <x v="2"/>
    <x v="54"/>
    <s v="2.6 - BIENES MUEBLES, INMUEBLES E INTANGIBLES"/>
    <s v="2.6.8 - BIENES INTANGIBLES"/>
    <s v="N"/>
    <s v="00 - N/A"/>
    <s v="10 - FONDO GENERAL"/>
    <s v="(en blanco)"/>
    <s v="99 - MULTIPROVINCIAL"/>
    <n v="10000"/>
    <n v="0"/>
  </r>
  <r>
    <s v="2024"/>
    <x v="0"/>
    <x v="0"/>
    <x v="1"/>
    <x v="7"/>
    <s v="2 - Poder Ejecutivo"/>
    <s v="0213 - MINISTERIO DE TURISMO"/>
    <s v="0001 - MINISTERIO DE TURISMO"/>
    <x v="1"/>
    <x v="17"/>
    <x v="64"/>
    <s v="2.6 - BIENES MUEBLES, INMUEBLES E INTANGIBLES"/>
    <s v="2.6.1 - MOBILIARIO Y EQUIPO"/>
    <s v="N"/>
    <s v="00 - N/A"/>
    <s v="10 - FONDO GENERAL"/>
    <s v="(en blanco)"/>
    <s v="99 - MULTIPROVINCIAL"/>
    <n v="39703891"/>
    <n v="1793015.71"/>
  </r>
  <r>
    <s v="2024"/>
    <x v="0"/>
    <x v="0"/>
    <x v="1"/>
    <x v="7"/>
    <s v="2 - Poder Ejecutivo"/>
    <s v="0213 - MINISTERIO DE TURISMO"/>
    <s v="0001 - MINISTERIO DE TURISMO"/>
    <x v="1"/>
    <x v="17"/>
    <x v="64"/>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1"/>
    <x v="17"/>
    <x v="64"/>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1"/>
    <x v="17"/>
    <x v="64"/>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1"/>
    <x v="17"/>
    <x v="64"/>
    <s v="2.6 - BIENES MUEBLES, INMUEBLES E INTANGIBLES"/>
    <s v="2.6.5 - MAQUINARIA, OTROS EQUIPOS Y HERRAMIENTAS"/>
    <s v="N"/>
    <s v="00 - N/A"/>
    <s v="10 - FONDO GENERAL"/>
    <s v="(en blanco)"/>
    <s v="99 - MULTIPROVINCIAL"/>
    <n v="6191734"/>
    <n v="232460"/>
  </r>
  <r>
    <s v="2024"/>
    <x v="0"/>
    <x v="0"/>
    <x v="1"/>
    <x v="7"/>
    <s v="2 - Poder Ejecutivo"/>
    <s v="0213 - MINISTERIO DE TURISMO"/>
    <s v="0001 - MINISTERIO DE TURISMO"/>
    <x v="1"/>
    <x v="17"/>
    <x v="64"/>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1"/>
    <x v="17"/>
    <x v="64"/>
    <s v="2.6 - BIENES MUEBLES, INMUEBLES E INTANGIBLES"/>
    <s v="2.6.8 - BIENES INTANGIBLES"/>
    <s v="N"/>
    <s v="00 - N/A"/>
    <s v="10 - FONDO GENERAL"/>
    <s v="(en blanco)"/>
    <s v="99 - MULTIPROVINCIAL"/>
    <n v="5000000"/>
    <n v="17250"/>
  </r>
  <r>
    <s v="2024"/>
    <x v="0"/>
    <x v="0"/>
    <x v="1"/>
    <x v="7"/>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1600512.61"/>
  </r>
  <r>
    <s v="2024"/>
    <x v="0"/>
    <x v="0"/>
    <x v="1"/>
    <x v="7"/>
    <s v="2 - Poder Ejecutivo"/>
    <s v="0213 - MINISTERIO DE TURISMO"/>
    <s v="0002 - COMITE EJECUTOR DE INFRAESTRUCTA EN ZONAS TURISTICAS (CEIZTUR)"/>
    <x v="1"/>
    <x v="17"/>
    <x v="64"/>
    <s v="2.6 - BIENES MUEBLES, INMUEBLES E INTANGIBLES"/>
    <s v="2.6.1 - MOBILIARIO Y EQUIPO"/>
    <s v="N"/>
    <s v="00 - N/A"/>
    <s v="20 - FONDOS CON DESTINO ESPECÍFICO"/>
    <s v="(en blanco)"/>
    <s v="99 - MULTIPROVINCIAL"/>
    <n v="9500000"/>
    <n v="606756"/>
  </r>
  <r>
    <s v="2024"/>
    <x v="0"/>
    <x v="0"/>
    <x v="1"/>
    <x v="7"/>
    <s v="2 - Poder Ejecutivo"/>
    <s v="0213 - MINISTERIO DE TURISMO"/>
    <s v="0002 - COMITE EJECUTOR DE INFRAESTRUCTA EN ZONAS TURISTICAS (CEIZTUR)"/>
    <x v="1"/>
    <x v="17"/>
    <x v="64"/>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1"/>
    <x v="17"/>
    <x v="64"/>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1"/>
    <x v="17"/>
    <x v="64"/>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1"/>
    <x v="17"/>
    <x v="64"/>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1"/>
    <x v="17"/>
    <x v="64"/>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1"/>
    <x v="17"/>
    <x v="64"/>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1"/>
    <x v="17"/>
    <x v="64"/>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1"/>
    <x v="17"/>
    <x v="64"/>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1"/>
    <x v="17"/>
    <x v="64"/>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1"/>
    <x v="17"/>
    <x v="64"/>
    <s v="2.6 - BIENES MUEBLES, INMUEBLES E INTANGIBLES"/>
    <s v="2.6.1 - MOBILIARIO Y EQUIPO"/>
    <s v="S"/>
    <s v="56 - CONSTRUCCIÓN DE TERMINAL DE CRUCEROS EN EL PUERTO DEL MUNICIPIO SANTA CRUZ DE BARAHONA, PROVINCIA BARAHONA"/>
    <s v="20 - FONDOS CON DESTINO ESPECÍFICO"/>
    <n v="16373"/>
    <s v="04 - BARAHONA"/>
    <n v="0"/>
    <n v="0"/>
  </r>
  <r>
    <s v="2024"/>
    <x v="0"/>
    <x v="0"/>
    <x v="1"/>
    <x v="7"/>
    <s v="2 - Poder Ejecutivo"/>
    <s v="0213 - MINISTERIO DE TURISMO"/>
    <s v="0002 - COMITE EJECUTOR DE INFRAESTRUCTA EN ZONAS TURISTICAS (CEIZTUR)"/>
    <x v="1"/>
    <x v="17"/>
    <x v="64"/>
    <s v="2.6 - BIENES MUEBLES, INMUEBLES E INTANGIBLES"/>
    <s v="2.6.1 - MOBILIARIO Y EQUIPO"/>
    <s v="S"/>
    <s v="53 - CONSTRUCCIÓN  PLAZA MULTIUSO SEIBANA,  MUNICIPIO DE SANTA CRUZ, PROVINCIA EL SEIBO."/>
    <s v="20 - FONDOS CON DESTINO ESPECÍFICO"/>
    <n v="16326"/>
    <s v="08 - EL SEIBO"/>
    <n v="0"/>
    <n v="0"/>
  </r>
  <r>
    <s v="2024"/>
    <x v="0"/>
    <x v="0"/>
    <x v="1"/>
    <x v="7"/>
    <s v="2 - Poder Ejecutivo"/>
    <s v="0213 - MINISTERIO DE TURISMO"/>
    <s v="0002 - COMITE EJECUTOR DE INFRAESTRUCTA EN ZONAS TURISTICAS (CEIZTUR)"/>
    <x v="1"/>
    <x v="17"/>
    <x v="64"/>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1"/>
    <x v="17"/>
    <x v="64"/>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1"/>
    <x v="17"/>
    <x v="64"/>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1"/>
    <x v="17"/>
    <x v="64"/>
    <s v="2.6 - BIENES MUEBLES, INMUEBLES E INTANGIBLES"/>
    <s v="2.6.5 - MAQUINARIA, OTROS EQUIPOS Y HERRAMIENTAS"/>
    <s v="N"/>
    <s v="00 - N/A"/>
    <s v="20 - FONDOS CON DESTINO ESPECÍFICO"/>
    <s v="(en blanco)"/>
    <s v="99 - MULTIPROVINCIAL"/>
    <n v="2000000"/>
    <n v="11644964.01"/>
  </r>
  <r>
    <s v="2024"/>
    <x v="0"/>
    <x v="0"/>
    <x v="1"/>
    <x v="7"/>
    <s v="2 - Poder Ejecutivo"/>
    <s v="0213 - MINISTERIO DE TURISMO"/>
    <s v="0002 - COMITE EJECUTOR DE INFRAESTRUCTA EN ZONAS TURISTICAS (CEIZTUR)"/>
    <x v="1"/>
    <x v="17"/>
    <x v="64"/>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1"/>
    <x v="17"/>
    <x v="64"/>
    <s v="2.6 - BIENES MUEBLES, INMUEBLES E INTANGIBLES"/>
    <s v="2.6.8 - BIENES INTANGIBLES"/>
    <s v="N"/>
    <s v="00 - N/A"/>
    <s v="20 - FONDOS CON DESTINO ESPECÍFICO"/>
    <s v="(en blanco)"/>
    <s v="99 - MULTIPROVINCIAL"/>
    <n v="3200000"/>
    <n v="216003.72"/>
  </r>
  <r>
    <s v="2024"/>
    <x v="0"/>
    <x v="0"/>
    <x v="1"/>
    <x v="7"/>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1"/>
    <x v="17"/>
    <x v="64"/>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1"/>
    <x v="17"/>
    <x v="64"/>
    <s v="2.7 - OBRAS"/>
    <s v="2.7.1 - OBRAS EN EDIFICACIONES"/>
    <s v="S"/>
    <s v="05 - RECONSTRUCCIÓN DE PLAZA DE VENDEDORES EN EL PUEBLO LOS PESCADORES, MUNICIPIO LAS TERRENAS, PROVINCIA SAMANA"/>
    <s v="20 - FONDOS CON DESTINO ESPECÍFICO"/>
    <n v="15131"/>
    <s v="20 - SAMANA"/>
    <n v="95718835"/>
    <n v="4592472.0199999996"/>
  </r>
  <r>
    <s v="2024"/>
    <x v="0"/>
    <x v="0"/>
    <x v="1"/>
    <x v="7"/>
    <s v="2 - Poder Ejecutivo"/>
    <s v="0213 - MINISTERIO DE TURISMO"/>
    <s v="0002 - COMITE EJECUTOR DE INFRAESTRUCTA EN ZONAS TURISTICAS (CEIZTUR)"/>
    <x v="1"/>
    <x v="17"/>
    <x v="64"/>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1"/>
    <x v="17"/>
    <x v="64"/>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1"/>
    <x v="17"/>
    <x v="64"/>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1"/>
    <x v="17"/>
    <x v="64"/>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1"/>
    <x v="17"/>
    <x v="64"/>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1"/>
    <x v="17"/>
    <x v="64"/>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1"/>
    <x v="17"/>
    <x v="64"/>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1"/>
    <x v="17"/>
    <x v="64"/>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1"/>
    <x v="17"/>
    <x v="64"/>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1"/>
    <x v="17"/>
    <x v="64"/>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1"/>
    <x v="17"/>
    <x v="64"/>
    <s v="2.7 - OBRAS"/>
    <s v="2.7.1 - OBRAS EN EDIFICACIONES"/>
    <s v="S"/>
    <s v="60 - RECONSTRUCCIÓN DE LA PLAZA MARCELINO MARTE (CANITO) Y SU ENTORNO, MUNICIPIO GUAYACANES, PROVINCIA SAN PEDRO DE MACORÍS."/>
    <s v="20 - FONDOS CON DESTINO ESPECÍFICO"/>
    <n v="16415"/>
    <s v="23 - SAN PEDRO DE MACORIS"/>
    <n v="0"/>
    <n v="0"/>
  </r>
  <r>
    <s v="2024"/>
    <x v="0"/>
    <x v="0"/>
    <x v="1"/>
    <x v="7"/>
    <s v="2 - Poder Ejecutivo"/>
    <s v="0213 - MINISTERIO DE TURISMO"/>
    <s v="0002 - COMITE EJECUTOR DE INFRAESTRUCTA EN ZONAS TURISTICAS (CEIZTUR)"/>
    <x v="1"/>
    <x v="17"/>
    <x v="64"/>
    <s v="2.7 - OBRAS"/>
    <s v="2.7.1 - OBRAS EN EDIFICACIONES"/>
    <s v="S"/>
    <s v="54 - CONSTRUCCIÓN  PARQUE URBANO EN EL MUNICIPIO  BAJOS DE HAINA, PROVINCIA SAN CRISTOBAL"/>
    <s v="20 - FONDOS CON DESTINO ESPECÍFICO"/>
    <n v="16327"/>
    <s v="21 - SAN CRISTOBAL"/>
    <n v="0"/>
    <n v="0"/>
  </r>
  <r>
    <s v="2024"/>
    <x v="0"/>
    <x v="0"/>
    <x v="1"/>
    <x v="7"/>
    <s v="2 - Poder Ejecutivo"/>
    <s v="0213 - MINISTERIO DE TURISMO"/>
    <s v="0002 - COMITE EJECUTOR DE INFRAESTRUCTA EN ZONAS TURISTICAS (CEIZTUR)"/>
    <x v="1"/>
    <x v="17"/>
    <x v="64"/>
    <s v="2.7 - OBRAS"/>
    <s v="2.7.1 - OBRAS EN EDIFICACIONES"/>
    <s v="S"/>
    <s v="56 - CONSTRUCCIÓN DE TERMINAL DE CRUCEROS EN EL PUERTO DEL MUNICIPIO SANTA CRUZ DE BARAHONA, PROVINCIA BARAHONA"/>
    <s v="20 - FONDOS CON DESTINO ESPECÍFICO"/>
    <n v="16373"/>
    <s v="04 - BARAHONA"/>
    <n v="0"/>
    <n v="0"/>
  </r>
  <r>
    <s v="2024"/>
    <x v="0"/>
    <x v="0"/>
    <x v="1"/>
    <x v="7"/>
    <s v="2 - Poder Ejecutivo"/>
    <s v="0213 - MINISTERIO DE TURISMO"/>
    <s v="0002 - COMITE EJECUTOR DE INFRAESTRUCTA EN ZONAS TURISTICAS (CEIZTUR)"/>
    <x v="1"/>
    <x v="17"/>
    <x v="64"/>
    <s v="2.7 - OBRAS"/>
    <s v="2.7.1 - OBRAS EN EDIFICACIONES"/>
    <s v="S"/>
    <s v="59 - RECONSTRUCCIÓN DEL PARQUE CENTRAL JUAN PABLO DUARTE Y SU ENTORNO, MUNICIPIO SANTA BÁRBARA DE SAMANÁ, PROVINCIA SAMANÁ"/>
    <s v="20 - FONDOS CON DESTINO ESPECÍFICO"/>
    <n v="16410"/>
    <s v="20 - SAMANA"/>
    <n v="0"/>
    <n v="0"/>
  </r>
  <r>
    <s v="2024"/>
    <x v="0"/>
    <x v="0"/>
    <x v="1"/>
    <x v="7"/>
    <s v="2 - Poder Ejecutivo"/>
    <s v="0213 - MINISTERIO DE TURISMO"/>
    <s v="0002 - COMITE EJECUTOR DE INFRAESTRUCTA EN ZONAS TURISTICAS (CEIZTUR)"/>
    <x v="1"/>
    <x v="17"/>
    <x v="64"/>
    <s v="2.7 - OBRAS"/>
    <s v="2.7.1 - OBRAS EN EDIFICACIONES"/>
    <s v="S"/>
    <s v="53 - CONSTRUCCIÓN  PLAZA MULTIUSO SEIBANA,  MUNICIPIO DE SANTA CRUZ, PROVINCIA EL SEIBO."/>
    <s v="20 - FONDOS CON DESTINO ESPECÍFICO"/>
    <n v="16326"/>
    <s v="08 - EL SEIBO"/>
    <n v="0"/>
    <n v="0"/>
  </r>
  <r>
    <s v="2024"/>
    <x v="0"/>
    <x v="0"/>
    <x v="1"/>
    <x v="7"/>
    <s v="2 - Poder Ejecutivo"/>
    <s v="0213 - MINISTERIO DE TURISMO"/>
    <s v="0002 - COMITE EJECUTOR DE INFRAESTRUCTA EN ZONAS TURISTICAS (CEIZTUR)"/>
    <x v="1"/>
    <x v="17"/>
    <x v="64"/>
    <s v="2.7 - OBRAS"/>
    <s v="2.7.1 - OBRAS EN EDIFICACIONES"/>
    <s v="S"/>
    <s v="55 - MEJORAMIENTO DEL BALNEARIO BOCA DE CACHON Y SU ENTORNO, MUNICIPIO JIMANI, PROVINCIA INDEPENDENCIA."/>
    <s v="20 - FONDOS CON DESTINO ESPECÍFICO"/>
    <n v="16342"/>
    <s v="10 - INDEPENDENCIA"/>
    <n v="0"/>
    <n v="0"/>
  </r>
  <r>
    <s v="2024"/>
    <x v="0"/>
    <x v="0"/>
    <x v="1"/>
    <x v="7"/>
    <s v="2 - Poder Ejecutivo"/>
    <s v="0213 - MINISTERIO DE TURISMO"/>
    <s v="0002 - COMITE EJECUTOR DE INFRAESTRUCTA EN ZONAS TURISTICAS (CEIZTUR)"/>
    <x v="3"/>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2"/>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2"/>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2"/>
    <x v="8"/>
    <x v="34"/>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2"/>
    <x v="8"/>
    <x v="34"/>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2"/>
    <x v="8"/>
    <x v="34"/>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2"/>
    <x v="8"/>
    <x v="34"/>
    <s v="2.7 - OBRAS"/>
    <s v="2.7.1 - OBRAS EN EDIFICACIONES"/>
    <s v="S"/>
    <s v="39 - RECONSTRUCCIÓN MALECON PLAYA GRINGO,MUNICIPIO HAINA, PROVINCIA SAN CRISTOBAL"/>
    <s v="20 - FONDOS CON DESTINO ESPECÍFICO"/>
    <n v="16135"/>
    <s v="21 - SAN CRISTOBAL"/>
    <n v="10751696"/>
    <n v="0"/>
  </r>
  <r>
    <s v="2024"/>
    <x v="0"/>
    <x v="0"/>
    <x v="1"/>
    <x v="7"/>
    <s v="2 - Poder Ejecutivo"/>
    <s v="0213 - MINISTERIO DE TURISMO"/>
    <s v="0002 - COMITE EJECUTOR DE INFRAESTRUCTA EN ZONAS TURISTICAS (CEIZTUR)"/>
    <x v="2"/>
    <x v="8"/>
    <x v="34"/>
    <s v="2.7 - OBRAS"/>
    <s v="2.7.1 - OBRAS EN EDIFICACIONES"/>
    <s v="S"/>
    <s v="62 - RECONSTRUCCIÓN DEL PARQUE GLORIETA A SANTA BÁRBARA Y SU ENTORNO, MUNICIPIO SANTA BÁRBARA DE SAMANÁ, PROVINCIA SAMANÁ."/>
    <s v="20 - FONDOS CON DESTINO ESPECÍFICO"/>
    <n v="16539"/>
    <s v="20 - SAMANA"/>
    <n v="0"/>
    <n v="0"/>
  </r>
  <r>
    <s v="2024"/>
    <x v="0"/>
    <x v="0"/>
    <x v="1"/>
    <x v="7"/>
    <s v="2 - Poder Ejecutivo"/>
    <s v="0213 - MINISTERIO DE TURISMO"/>
    <s v="0002 - COMITE EJECUTOR DE INFRAESTRUCTA EN ZONAS TURISTICAS (CEIZTUR)"/>
    <x v="2"/>
    <x v="8"/>
    <x v="92"/>
    <s v="2.7 - OBRAS"/>
    <s v="2.7.1 - OBRAS EN EDIFICACIONES"/>
    <s v="S"/>
    <s v="50 - REMODELACIÓN PARROQUIA SANTA BARBARA DE SAMANA, PROVINCIA SAMANA"/>
    <s v="20 - FONDOS CON DESTINO ESPECÍFICO"/>
    <n v="16317"/>
    <s v="20 - SAMANA"/>
    <n v="0"/>
    <n v="3682459.26"/>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553251.91"/>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7083.33"/>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66666.67"/>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167583.03999999998"/>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10"/>
    <s v="2.6 - BIENES MUEBLES, INMUEBLES E INTANGIBLES"/>
    <s v="2.6.1 - MOBILIARIO Y EQUIPO"/>
    <s v="N"/>
    <s v="00 - N/A"/>
    <s v="10 - FONDO GENERAL"/>
    <s v="(en blanco)"/>
    <s v="99 - MULTIPROVINCIAL"/>
    <n v="2550000"/>
    <n v="233305.1"/>
  </r>
  <r>
    <s v="2024"/>
    <x v="0"/>
    <x v="0"/>
    <x v="1"/>
    <x v="7"/>
    <s v="2 - Poder Ejecutivo"/>
    <s v="0215 - MINISTERIO DE LA MUJER"/>
    <s v="0001 - MINISTERIO DE LA MUJER"/>
    <x v="0"/>
    <x v="0"/>
    <x v="10"/>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10"/>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10"/>
    <s v="2.6 - BIENES MUEBLES, INMUEBLES E INTANGIBLES"/>
    <s v="2.6.5 - MAQUINARIA, OTROS EQUIPOS Y HERRAMIENTAS"/>
    <s v="N"/>
    <s v="00 - N/A"/>
    <s v="10 - FONDO GENERAL"/>
    <s v="(en blanco)"/>
    <s v="99 - MULTIPROVINCIAL"/>
    <n v="1100000"/>
    <n v="454300"/>
  </r>
  <r>
    <s v="2024"/>
    <x v="0"/>
    <x v="0"/>
    <x v="1"/>
    <x v="7"/>
    <s v="2 - Poder Ejecutivo"/>
    <s v="0215 - MINISTERIO DE LA MUJER"/>
    <s v="0001 - MINISTERIO DE LA MUJER"/>
    <x v="0"/>
    <x v="0"/>
    <x v="10"/>
    <s v="2.7 - OBRAS"/>
    <s v="2.7.1 - OBRAS EN EDIFICACIONES"/>
    <s v="N"/>
    <s v="00 - N/A"/>
    <s v="10 - FONDO GENERAL"/>
    <s v="(en blanco)"/>
    <s v="99 - MULTIPROVINCIAL"/>
    <n v="6000000"/>
    <n v="0"/>
  </r>
  <r>
    <s v="2024"/>
    <x v="0"/>
    <x v="0"/>
    <x v="1"/>
    <x v="7"/>
    <s v="2 - Poder Ejecutivo"/>
    <s v="0215 - MINISTERIO DE LA MUJER"/>
    <s v="0001 - MINISTERIO DE LA MUJER"/>
    <x v="0"/>
    <x v="0"/>
    <x v="10"/>
    <s v="2.7 - OBRAS"/>
    <s v="2.7.1 - OBRAS EN EDIFICACIONES"/>
    <s v="N"/>
    <s v="00 - N/A"/>
    <s v="70 - DONACION EXTERNA"/>
    <s v="(en blanco)"/>
    <s v="99 - MULTIPROVINCIAL"/>
    <n v="168632586"/>
    <n v="0"/>
  </r>
  <r>
    <s v="2024"/>
    <x v="0"/>
    <x v="0"/>
    <x v="1"/>
    <x v="7"/>
    <s v="2 - Poder Ejecutivo"/>
    <s v="0215 - MINISTERIO DE LA MUJER"/>
    <s v="0001 - MINISTERIO DE LA MUJER"/>
    <x v="2"/>
    <x v="3"/>
    <x v="4"/>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2"/>
    <x v="3"/>
    <x v="4"/>
    <s v="2.6 - BIENES MUEBLES, INMUEBLES E INTANGIBLES"/>
    <s v="2.6.2 - MOBILIARIO Y EQUIPO DE AUDIO, AUDIOVISUAL, RECREATIVO Y EDUCACIONAL"/>
    <s v="N"/>
    <s v="00 - N/A"/>
    <s v="10 - FONDO GENERAL"/>
    <s v="(en blanco)"/>
    <s v="99 - MULTIPROVINCIAL"/>
    <n v="0"/>
    <n v="0"/>
  </r>
  <r>
    <s v="2024"/>
    <x v="0"/>
    <x v="0"/>
    <x v="1"/>
    <x v="7"/>
    <s v="2 - Poder Ejecutivo"/>
    <s v="0215 - MINISTERIO DE LA MUJER"/>
    <s v="0001 - MINISTERIO DE LA MUJER"/>
    <x v="2"/>
    <x v="5"/>
    <x v="8"/>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2"/>
    <x v="5"/>
    <x v="8"/>
    <s v="2.7 - OBRAS"/>
    <s v="2.7.1 - OBRAS EN EDIFICACIONES"/>
    <s v="N"/>
    <s v="00 - N/A"/>
    <s v="10 - FONDO GENERAL"/>
    <s v="(en blanco)"/>
    <s v="99 - MULTIPROVINCIAL"/>
    <n v="0"/>
    <n v="0"/>
  </r>
  <r>
    <s v="2024"/>
    <x v="0"/>
    <x v="0"/>
    <x v="1"/>
    <x v="7"/>
    <s v="2 - Poder Ejecutivo"/>
    <s v="0215 - MINISTERIO DE LA MUJER"/>
    <s v="0001 - MINISTERIO DE LA MUJER"/>
    <x v="2"/>
    <x v="5"/>
    <x v="9"/>
    <s v="2.6 - BIENES MUEBLES, INMUEBLES E INTANGIBLES"/>
    <s v="2.6.1 - MOBILIARIO Y EQUIPO"/>
    <s v="N"/>
    <s v="00 - N/A"/>
    <s v="10 - FONDO GENERAL"/>
    <s v="(en blanco)"/>
    <s v="99 - MULTIPROVINCIAL"/>
    <n v="500000"/>
    <n v="77859.199999999997"/>
  </r>
  <r>
    <s v="2024"/>
    <x v="0"/>
    <x v="0"/>
    <x v="1"/>
    <x v="7"/>
    <s v="2 - Poder Ejecutivo"/>
    <s v="0215 - MINISTERIO DE LA MUJER"/>
    <s v="0001 - MINISTERIO DE LA MUJER"/>
    <x v="2"/>
    <x v="5"/>
    <x v="9"/>
    <s v="2.6 - BIENES MUEBLES, INMUEBLES E INTANGIBLES"/>
    <s v="2.6.1 - MOBILIARIO Y EQUIPO"/>
    <s v="N"/>
    <s v="00 - N/A"/>
    <s v="70 - DONACION EXTERNA"/>
    <s v="(en blanco)"/>
    <s v="99 - MULTIPROVINCIAL"/>
    <n v="0"/>
    <n v="3167282.41"/>
  </r>
  <r>
    <s v="2024"/>
    <x v="0"/>
    <x v="0"/>
    <x v="1"/>
    <x v="7"/>
    <s v="2 - Poder Ejecutivo"/>
    <s v="0215 - MINISTERIO DE LA MUJER"/>
    <s v="0001 - MINISTERIO DE LA MUJER"/>
    <x v="2"/>
    <x v="5"/>
    <x v="9"/>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2"/>
    <x v="5"/>
    <x v="9"/>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2"/>
    <x v="5"/>
    <x v="9"/>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2"/>
    <x v="5"/>
    <x v="9"/>
    <s v="2.6 - BIENES MUEBLES, INMUEBLES E INTANGIBLES"/>
    <s v="2.6.5 - MAQUINARIA, OTROS EQUIPOS Y HERRAMIENTAS"/>
    <s v="N"/>
    <s v="00 - N/A"/>
    <s v="10 - FONDO GENERAL"/>
    <s v="(en blanco)"/>
    <s v="99 - MULTIPROVINCIAL"/>
    <n v="627000"/>
    <n v="470310.24"/>
  </r>
  <r>
    <s v="2024"/>
    <x v="0"/>
    <x v="0"/>
    <x v="1"/>
    <x v="7"/>
    <s v="2 - Poder Ejecutivo"/>
    <s v="0215 - MINISTERIO DE LA MUJER"/>
    <s v="0001 - MINISTERIO DE LA MUJER"/>
    <x v="2"/>
    <x v="5"/>
    <x v="9"/>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2"/>
    <x v="5"/>
    <x v="9"/>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2"/>
    <x v="5"/>
    <x v="9"/>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2"/>
    <x v="5"/>
    <x v="9"/>
    <s v="2.7 - OBRAS"/>
    <s v="2.7.1 - OBRAS EN EDIFICACIONES"/>
    <s v="N"/>
    <s v="00 - N/A"/>
    <s v="10 - FONDO GENERAL"/>
    <s v="(en blanco)"/>
    <s v="99 - MULTIPROVINCIAL"/>
    <n v="1809951"/>
    <n v="636090.79"/>
  </r>
  <r>
    <s v="2024"/>
    <x v="0"/>
    <x v="0"/>
    <x v="1"/>
    <x v="7"/>
    <s v="2 - Poder Ejecutivo"/>
    <s v="0215 - MINISTERIO DE LA MUJER"/>
    <s v="0001 - MINISTERIO DE LA MUJER"/>
    <x v="2"/>
    <x v="5"/>
    <x v="9"/>
    <s v="2.7 - OBRAS"/>
    <s v="2.7.1 - OBRAS EN EDIFICACIONES"/>
    <s v="N"/>
    <s v="00 - N/A"/>
    <s v="70 - DONACION EXTERNA"/>
    <s v="(en blanco)"/>
    <s v="99 - MULTIPROVINCIAL"/>
    <n v="0"/>
    <n v="873621.75"/>
  </r>
  <r>
    <s v="2024"/>
    <x v="0"/>
    <x v="0"/>
    <x v="1"/>
    <x v="7"/>
    <s v="2 - Poder Ejecutivo"/>
    <s v="0216 - MINISTERIO DE CULTURA"/>
    <s v="0001 - MINISTERIO DE CULTURA"/>
    <x v="2"/>
    <x v="8"/>
    <x v="20"/>
    <s v="2.6 - BIENES MUEBLES, INMUEBLES E INTANGIBLES"/>
    <s v="2.6.1 - MOBILIARIO Y EQUIPO"/>
    <s v="N"/>
    <s v="00 - N/A"/>
    <s v="10 - FONDO GENERAL"/>
    <s v="(en blanco)"/>
    <s v="99 - MULTIPROVINCIAL"/>
    <n v="7300000"/>
    <n v="480824.04000000004"/>
  </r>
  <r>
    <s v="2024"/>
    <x v="0"/>
    <x v="0"/>
    <x v="1"/>
    <x v="7"/>
    <s v="2 - Poder Ejecutivo"/>
    <s v="0216 - MINISTERIO DE CULTURA"/>
    <s v="0001 - MINISTERIO DE CULTURA"/>
    <x v="2"/>
    <x v="8"/>
    <x v="20"/>
    <s v="2.6 - BIENES MUEBLES, INMUEBLES E INTANGIBLES"/>
    <s v="2.6.2 - MOBILIARIO Y EQUIPO DE AUDIO, AUDIOVISUAL, RECREATIVO Y EDUCACIONAL"/>
    <s v="N"/>
    <s v="00 - N/A"/>
    <s v="10 - FONDO GENERAL"/>
    <s v="(en blanco)"/>
    <s v="99 - MULTIPROVINCIAL"/>
    <n v="4800000"/>
    <n v="68222.600000000006"/>
  </r>
  <r>
    <s v="2024"/>
    <x v="0"/>
    <x v="0"/>
    <x v="1"/>
    <x v="7"/>
    <s v="2 - Poder Ejecutivo"/>
    <s v="0216 - MINISTERIO DE CULTURA"/>
    <s v="0001 - MINISTERIO DE CULTURA"/>
    <x v="2"/>
    <x v="8"/>
    <x v="20"/>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2"/>
    <x v="8"/>
    <x v="20"/>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2"/>
    <x v="8"/>
    <x v="20"/>
    <s v="2.6 - BIENES MUEBLES, INMUEBLES E INTANGIBLES"/>
    <s v="2.6.5 - MAQUINARIA, OTROS EQUIPOS Y HERRAMIENTAS"/>
    <s v="N"/>
    <s v="00 - N/A"/>
    <s v="10 - FONDO GENERAL"/>
    <s v="(en blanco)"/>
    <s v="99 - MULTIPROVINCIAL"/>
    <n v="100800000"/>
    <n v="5074"/>
  </r>
  <r>
    <s v="2024"/>
    <x v="0"/>
    <x v="0"/>
    <x v="1"/>
    <x v="7"/>
    <s v="2 - Poder Ejecutivo"/>
    <s v="0216 - MINISTERIO DE CULTURA"/>
    <s v="0001 - MINISTERIO DE CULTURA"/>
    <x v="2"/>
    <x v="8"/>
    <x v="20"/>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2"/>
    <x v="8"/>
    <x v="20"/>
    <s v="2.7 - OBRAS"/>
    <s v="2.7.1 - OBRAS EN EDIFICACIONES"/>
    <s v="N"/>
    <s v="00 - N/A"/>
    <s v="10 - FONDO GENERAL"/>
    <s v="(en blanco)"/>
    <s v="99 - MULTIPROVINCIAL"/>
    <n v="30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6 - MINISTERIO DE CULTURA"/>
    <s v="0003 - BIBLIOTECA NACIONAL PEDRO HENRÍQUEZ UREÑA"/>
    <x v="2"/>
    <x v="8"/>
    <x v="20"/>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2"/>
    <x v="8"/>
    <x v="20"/>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2"/>
    <x v="8"/>
    <x v="20"/>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2"/>
    <x v="8"/>
    <x v="20"/>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2"/>
    <x v="8"/>
    <x v="20"/>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2"/>
    <x v="8"/>
    <x v="20"/>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2"/>
    <x v="8"/>
    <x v="20"/>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2"/>
    <x v="8"/>
    <x v="20"/>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2"/>
    <x v="8"/>
    <x v="20"/>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2"/>
    <x v="8"/>
    <x v="20"/>
    <s v="2.6 - BIENES MUEBLES, INMUEBLES E INTANGIBLES"/>
    <s v="2.6.3 - EQUIPO E INSTRUMENTAL, CIENTÍFICO Y LABORATORIO"/>
    <s v="N"/>
    <s v="00 - N/A"/>
    <s v="10 - FONDO GENERAL"/>
    <s v="(en blanco)"/>
    <s v="99 - MULTIPROVINCIAL"/>
    <n v="0"/>
    <n v="0"/>
  </r>
  <r>
    <s v="2024"/>
    <x v="0"/>
    <x v="0"/>
    <x v="1"/>
    <x v="7"/>
    <s v="2 - Poder Ejecutivo"/>
    <s v="0216 - MINISTERIO DE CULTURA"/>
    <s v="0005 - DIRECCIÓN GENERAL DE BELLAS ARTES"/>
    <x v="2"/>
    <x v="8"/>
    <x v="20"/>
    <s v="2.6 - BIENES MUEBLES, INMUEBLES E INTANGIBLES"/>
    <s v="2.6.4 - VEHÍCULOS Y EQUIPO DE TRANSPORTE, TRACCIÓN Y ELEVACIÓN"/>
    <s v="N"/>
    <s v="00 - N/A"/>
    <s v="10 - FONDO GENERAL"/>
    <s v="(en blanco)"/>
    <s v="99 - MULTIPROVINCIAL"/>
    <n v="0"/>
    <n v="0"/>
  </r>
  <r>
    <s v="2024"/>
    <x v="0"/>
    <x v="0"/>
    <x v="1"/>
    <x v="7"/>
    <s v="2 - Poder Ejecutivo"/>
    <s v="0216 - MINISTERIO DE CULTURA"/>
    <s v="0005 - DIRECCIÓN GENERAL DE BELLAS ARTES"/>
    <x v="2"/>
    <x v="8"/>
    <x v="20"/>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2"/>
    <x v="8"/>
    <x v="20"/>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2"/>
    <x v="8"/>
    <x v="20"/>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2"/>
    <x v="8"/>
    <x v="20"/>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x v="2"/>
    <x v="8"/>
    <x v="20"/>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x v="2"/>
    <x v="4"/>
    <x v="5"/>
    <s v="2.6 - BIENES MUEBLES, INMUEBLES E INTANGIBLES"/>
    <s v="2.6.1 - MOBILIARIO Y EQUIPO"/>
    <s v="N"/>
    <s v="00 - N/A"/>
    <s v="10 - FONDO GENERAL"/>
    <s v="(en blanco)"/>
    <s v="99 - MULTIPROVINCIAL"/>
    <n v="6536494"/>
    <n v="12044"/>
  </r>
  <r>
    <s v="2024"/>
    <x v="0"/>
    <x v="0"/>
    <x v="1"/>
    <x v="7"/>
    <s v="2 - Poder Ejecutivo"/>
    <s v="0217 - MINISTERIO DE LA JUVENTUD"/>
    <s v="0001 - MINISTERIO DE LA JUVENTUD"/>
    <x v="2"/>
    <x v="4"/>
    <x v="5"/>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2"/>
    <x v="4"/>
    <x v="5"/>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2"/>
    <x v="4"/>
    <x v="5"/>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2"/>
    <x v="4"/>
    <x v="5"/>
    <s v="2.6 - BIENES MUEBLES, INMUEBLES E INTANGIBLES"/>
    <s v="2.6.8 - BIENES INTANGIBLES"/>
    <s v="N"/>
    <s v="00 - N/A"/>
    <s v="10 - FONDO GENERAL"/>
    <s v="(en blanco)"/>
    <s v="99 - MULTIPROVINCIAL"/>
    <n v="740000"/>
    <n v="46531"/>
  </r>
  <r>
    <s v="2024"/>
    <x v="0"/>
    <x v="0"/>
    <x v="1"/>
    <x v="7"/>
    <s v="2 - Poder Ejecutivo"/>
    <s v="0217 - MINISTERIO DE LA JUVENTUD"/>
    <s v="0001 - MINISTERIO DE LA JUVENTUD"/>
    <x v="2"/>
    <x v="4"/>
    <x v="5"/>
    <s v="2.6 - BIENES MUEBLES, INMUEBLES E INTANGIBLES"/>
    <s v="2.6.9 - EDIFICIOS, ESTRUCTURAS, TIERRAS, TERRENOS Y OBJETOS DE VALOR"/>
    <s v="N"/>
    <s v="00 - N/A"/>
    <s v="10 - FONDO GENERAL"/>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1"/>
    <x v="12"/>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1"/>
    <x v="12"/>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1"/>
    <x v="12"/>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1"/>
    <x v="12"/>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3"/>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3"/>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3"/>
    <x v="9"/>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3"/>
    <x v="9"/>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3"/>
    <x v="9"/>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3"/>
    <x v="9"/>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8"/>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3"/>
    <x v="9"/>
    <x v="3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3"/>
    <x v="9"/>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10 - FONDO GENERAL"/>
    <s v="(en blanco)"/>
    <s v="99 - MULTIPROVINCIAL"/>
    <n v="11286742"/>
    <n v="63177.2"/>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7"/>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9"/>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3"/>
    <x v="9"/>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3"/>
    <x v="9"/>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20 - FONDOS CON DESTINO ESPECÍFICO"/>
    <s v="(en blanco)"/>
    <s v="99 - MULTIPROVINCIAL"/>
    <n v="0"/>
    <n v="16770.66"/>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3"/>
    <x v="9"/>
    <x v="80"/>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3"/>
    <x v="9"/>
    <x v="80"/>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3"/>
    <x v="6"/>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3"/>
    <x v="6"/>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6"/>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3"/>
    <x v="6"/>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3"/>
    <x v="6"/>
    <x v="17"/>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N"/>
    <s v="00 - N/A"/>
    <s v="10 - FONDO GENERAL"/>
    <s v="(en blanco)"/>
    <s v="99 - MULTIPROVINCIAL"/>
    <n v="2250000"/>
    <n v="224718.5"/>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2 - AZUA"/>
    <n v="49434623"/>
    <n v="1226478.6200000001"/>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3 - BAHORUCO"/>
    <n v="25000000"/>
    <n v="613239.3100000000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4 - BARAHONA"/>
    <n v="25000000"/>
    <n v="613239.3100000000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7 - ELIAS PINA"/>
    <n v="25000000"/>
    <n v="613239.3100000000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10 - INDEPENDENCIA"/>
    <n v="25000000"/>
    <n v="613241.34000000008"/>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22 - SAN JUAN"/>
    <n v="25000000"/>
    <n v="613239.31000000006"/>
  </r>
  <r>
    <s v="2024"/>
    <x v="0"/>
    <x v="0"/>
    <x v="1"/>
    <x v="7"/>
    <s v="2 - Poder Ejecutivo"/>
    <s v="0219 - MINISTERIO DE EDUCACIÓN SUPERIOR CIENCIA Y TECNOLOGÍA"/>
    <s v="0001 - MINISTERIO DE EDUCACION SUPERIOR, CIENCIA Y TECNOLOGIA"/>
    <x v="2"/>
    <x v="10"/>
    <x v="24"/>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2"/>
    <x v="10"/>
    <x v="24"/>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2"/>
    <x v="10"/>
    <x v="24"/>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2"/>
    <x v="10"/>
    <x v="24"/>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2"/>
    <x v="10"/>
    <x v="24"/>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2"/>
    <x v="10"/>
    <x v="24"/>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2"/>
    <x v="10"/>
    <x v="45"/>
    <s v="2.6 - BIENES MUEBLES, INMUEBLES E INTANGIBLES"/>
    <s v="2.6.3 - EQUIPO E INSTRUMENTAL, CIENTÍFICO Y LABORATORIO"/>
    <s v="N"/>
    <s v="00 - N/A"/>
    <s v="20 - FONDOS CON DESTINO ESPECÍFICO"/>
    <s v="(en blanco)"/>
    <s v="99 - MULTIPROVINCIAL"/>
    <n v="100000"/>
    <n v="8614"/>
  </r>
  <r>
    <s v="2024"/>
    <x v="0"/>
    <x v="0"/>
    <x v="1"/>
    <x v="7"/>
    <s v="2 - Poder Ejecutivo"/>
    <s v="0219 - MINISTERIO DE EDUCACIÓN SUPERIOR CIENCIA Y TECNOLOGÍA"/>
    <s v="0002 - INSTITUTO TECNOLÓGICO DE LAS AMÉRICAS"/>
    <x v="2"/>
    <x v="10"/>
    <x v="45"/>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20 - FONDOS CON DESTINO ESPECÍFICO"/>
    <s v="(en blanco)"/>
    <s v="99 - MULTIPROVINCIAL"/>
    <n v="5000000"/>
    <n v="91025.2"/>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2"/>
    <x v="10"/>
    <x v="45"/>
    <s v="2.7 - OBRAS"/>
    <s v="2.7.1 - OBRAS EN EDIFICACIONES"/>
    <s v="N"/>
    <s v="00 - N/A"/>
    <s v="10 - FONDO GENERAL"/>
    <s v="(en blanco)"/>
    <s v="99 - MULTIPROVINCIAL"/>
    <n v="169000000"/>
    <n v="676490.42"/>
  </r>
  <r>
    <s v="2024"/>
    <x v="0"/>
    <x v="0"/>
    <x v="1"/>
    <x v="7"/>
    <s v="2 - Poder Ejecutivo"/>
    <s v="0219 - MINISTERIO DE EDUCACIÓN SUPERIOR CIENCIA Y TECNOLOGÍA"/>
    <s v="0003 - INSTITUTO TECNICO SUPERIOR COMUNITARIO"/>
    <x v="2"/>
    <x v="10"/>
    <x v="24"/>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2"/>
    <x v="10"/>
    <x v="24"/>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2"/>
    <x v="10"/>
    <x v="24"/>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2"/>
    <x v="10"/>
    <x v="24"/>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2"/>
    <x v="10"/>
    <x v="24"/>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2"/>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2"/>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2"/>
    <x v="4"/>
    <x v="6"/>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2"/>
    <x v="4"/>
    <x v="6"/>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2340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2"/>
    <x v="10"/>
    <x v="39"/>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2"/>
    <x v="10"/>
    <x v="39"/>
    <s v="2.6 - BIENES MUEBLES, INMUEBLES E INTANGIBLES"/>
    <s v="2.6.2 - MOBILIARIO Y EQUIPO DE AUDIO, AUDIOVISUAL, RECREATIVO Y EDUCACIONAL"/>
    <s v="N"/>
    <s v="00 - N/A"/>
    <s v="10 - FONDO GENERAL"/>
    <s v="(en blanco)"/>
    <s v="01 - DISTRITO NACIONAL"/>
    <n v="1641966"/>
    <n v="228684"/>
  </r>
  <r>
    <s v="2024"/>
    <x v="0"/>
    <x v="0"/>
    <x v="1"/>
    <x v="7"/>
    <s v="2 - Poder Ejecutivo"/>
    <s v="0221 - MINISTERIO DE ADMINISTRACIÓN PÚBLICA"/>
    <s v="0003 - OFICINA GUBERNAMENTAL DE TECNOLOGIA DE LA INFORMACION Y LA COMUNICACION (OGTIC)"/>
    <x v="1"/>
    <x v="20"/>
    <x v="83"/>
    <s v="2.6 - BIENES MUEBLES, INMUEBLES E INTANGIBLES"/>
    <s v="2.6.1 - MOBILIARIO Y EQUIPO"/>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2 - MOBILIARIO Y EQUIPO DE AUDIO, AUDIOVISUAL, RECREATIVO Y EDUCACIONAL"/>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4 - VEHÍCULOS Y EQUIPO DE TRANSPORTE, TRACCIÓN Y ELEVACIÓN"/>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5 - MAQUINARIA, OTROS EQUIPOS Y HERRAMIENTAS"/>
    <s v="N"/>
    <s v="00 - N/A"/>
    <s v="10 - FONDO GENERAL"/>
    <s v="(en blanco)"/>
    <s v="01 - DISTRITO NACIONAL"/>
    <n v="0"/>
    <n v="0"/>
  </r>
  <r>
    <s v="2024"/>
    <x v="0"/>
    <x v="0"/>
    <x v="1"/>
    <x v="7"/>
    <s v="2 - Poder Ejecutivo"/>
    <s v="0221 - MINISTERIO DE ADMINISTRACIÓN PÚBLICA"/>
    <s v="0003 - OFICINA GUBERNAMENTAL DE TECNOLOGIA DE LA INFORMACION Y LA COMUNICACION (OGTIC)"/>
    <x v="1"/>
    <x v="20"/>
    <x v="83"/>
    <s v="2.6 - BIENES MUEBLES, INMUEBLES E INTANGIBLES"/>
    <s v="2.6.5 - MAQUINARIA, OTROS EQUIPOS Y HERRAMIENTAS"/>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6 - EQUIPOS DE DEFENSA Y SEGURIDAD"/>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8 - BIENES INTANGIBLES"/>
    <s v="N"/>
    <s v="00 - N/A"/>
    <s v="10 - FONDO GENERAL"/>
    <s v="(en blanco)"/>
    <s v="99 - MULTIPROVINCIAL"/>
    <n v="0"/>
    <n v="0"/>
  </r>
  <r>
    <s v="2024"/>
    <x v="0"/>
    <x v="0"/>
    <x v="1"/>
    <x v="7"/>
    <s v="2 - Poder Ejecutivo"/>
    <s v="0222 - MINISTERIO DE ENERGIA Y MINAS"/>
    <s v="0001 - MINISTERIO DE ENERGIA Y MINAS"/>
    <x v="1"/>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1"/>
    <x v="16"/>
    <x v="84"/>
    <s v="2.6 - BIENES MUEBLES, INMUEBLES E INTANGIBLES"/>
    <s v="2.6.1 - MOBILIARIO Y EQUIPO"/>
    <s v="N"/>
    <s v="00 - N/A"/>
    <s v="10 - FONDO GENERAL"/>
    <s v="(en blanco)"/>
    <s v="99 - MULTIPROVINCIAL"/>
    <n v="0"/>
    <n v="0"/>
  </r>
  <r>
    <s v="2024"/>
    <x v="0"/>
    <x v="0"/>
    <x v="1"/>
    <x v="7"/>
    <s v="2 - Poder Ejecutivo"/>
    <s v="0222 - MINISTERIO DE ENERGIA Y MINAS"/>
    <s v="0001 - MINISTERIO DE ENERGIA Y MINAS"/>
    <x v="1"/>
    <x v="16"/>
    <x v="84"/>
    <s v="2.7 - OBRAS"/>
    <s v="2.7.1 - OBRAS EN EDIFICACIONES"/>
    <s v="N"/>
    <s v="00 - N/A"/>
    <s v="10 - FONDO GENERAL"/>
    <s v="(en blanco)"/>
    <s v="99 - MULTIPROVINCIAL"/>
    <n v="0"/>
    <n v="0"/>
  </r>
  <r>
    <s v="2024"/>
    <x v="0"/>
    <x v="0"/>
    <x v="1"/>
    <x v="7"/>
    <s v="2 - Poder Ejecutivo"/>
    <s v="0222 - MINISTERIO DE ENERGIA Y MINAS"/>
    <s v="0001 - MINISTERIO DE ENERGIA Y MINAS"/>
    <x v="1"/>
    <x v="16"/>
    <x v="85"/>
    <s v="2.6 - BIENES MUEBLES, INMUEBLES E INTANGIBLES"/>
    <s v="2.6.1 - MOBILIARIO Y EQUIPO"/>
    <s v="N"/>
    <s v="00 - N/A"/>
    <s v="10 - FONDO GENERAL"/>
    <s v="(en blanco)"/>
    <s v="99 - MULTIPROVINCIAL"/>
    <n v="44742478"/>
    <n v="2136662.79"/>
  </r>
  <r>
    <s v="2024"/>
    <x v="0"/>
    <x v="0"/>
    <x v="1"/>
    <x v="7"/>
    <s v="2 - Poder Ejecutivo"/>
    <s v="0222 - MINISTERIO DE ENERGIA Y MINAS"/>
    <s v="0001 - MINISTERIO DE ENERGIA Y MINAS"/>
    <x v="1"/>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1"/>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1"/>
    <x v="16"/>
    <x v="85"/>
    <s v="2.6 - BIENES MUEBLES, INMUEBLES E INTANGIBLES"/>
    <s v="2.6.4 - VEHÍCULOS Y EQUIPO DE TRANSPORTE, TRACCIÓN Y ELEVACIÓN"/>
    <s v="N"/>
    <s v="00 - N/A"/>
    <s v="10 - FONDO GENERAL"/>
    <s v="(en blanco)"/>
    <s v="99 - MULTIPROVINCIAL"/>
    <n v="18562530"/>
    <n v="5915515.5"/>
  </r>
  <r>
    <s v="2024"/>
    <x v="0"/>
    <x v="0"/>
    <x v="1"/>
    <x v="7"/>
    <s v="2 - Poder Ejecutivo"/>
    <s v="0222 - MINISTERIO DE ENERGIA Y MINAS"/>
    <s v="0001 - MINISTERIO DE ENERGIA Y MINAS"/>
    <x v="1"/>
    <x v="16"/>
    <x v="85"/>
    <s v="2.6 - BIENES MUEBLES, INMUEBLES E INTANGIBLES"/>
    <s v="2.6.5 - MAQUINARIA, OTROS EQUIPOS Y HERRAMIENTAS"/>
    <s v="N"/>
    <s v="00 - N/A"/>
    <s v="10 - FONDO GENERAL"/>
    <s v="(en blanco)"/>
    <s v="99 - MULTIPROVINCIAL"/>
    <n v="32817463"/>
    <n v="88500"/>
  </r>
  <r>
    <s v="2024"/>
    <x v="0"/>
    <x v="0"/>
    <x v="1"/>
    <x v="7"/>
    <s v="2 - Poder Ejecutivo"/>
    <s v="0222 - MINISTERIO DE ENERGIA Y MINAS"/>
    <s v="0001 - MINISTERIO DE ENERGIA Y MINAS"/>
    <x v="1"/>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1"/>
    <x v="16"/>
    <x v="85"/>
    <s v="2.6 - BIENES MUEBLES, INMUEBLES E INTANGIBLES"/>
    <s v="2.6.6 - EQUIPOS DE DEFENSA Y SEGURIDAD"/>
    <s v="N"/>
    <s v="00 - N/A"/>
    <s v="20 - FONDOS CON DESTINO ESPECÍFICO"/>
    <s v="(en blanco)"/>
    <s v="99 - MULTIPROVINCIAL"/>
    <n v="0"/>
    <n v="0"/>
  </r>
  <r>
    <s v="2024"/>
    <x v="0"/>
    <x v="0"/>
    <x v="1"/>
    <x v="7"/>
    <s v="2 - Poder Ejecutivo"/>
    <s v="0222 - MINISTERIO DE ENERGIA Y MINAS"/>
    <s v="0001 - MINISTERIO DE ENERGIA Y MINAS"/>
    <x v="1"/>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1"/>
    <x v="16"/>
    <x v="85"/>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x v="1"/>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1"/>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1"/>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1"/>
    <x v="18"/>
    <x v="69"/>
    <s v="2.6 - BIENES MUEBLES, INMUEBLES E INTANGIBLES"/>
    <s v="2.6.5 - MAQUINARIA, OTROS EQUIPOS Y HERRAMIENTAS"/>
    <s v="N"/>
    <s v="00 - N/A"/>
    <s v="10 - FONDO GENERAL"/>
    <s v="(en blanco)"/>
    <s v="99 - MULTIPROVINCIAL"/>
    <n v="0"/>
    <n v="0"/>
  </r>
  <r>
    <s v="2024"/>
    <x v="0"/>
    <x v="0"/>
    <x v="1"/>
    <x v="7"/>
    <s v="2 - Poder Ejecutivo"/>
    <s v="0222 - MINISTERIO DE ENERGIA Y MINAS"/>
    <s v="0001 - MINISTERIO DE ENERGIA Y MINAS"/>
    <x v="1"/>
    <x v="18"/>
    <x v="69"/>
    <s v="2.7 - OBRAS"/>
    <s v="2.7.1 - OBRAS EN EDIFICACIONES"/>
    <s v="N"/>
    <s v="00 - N/A"/>
    <s v="10 - FONDO GENERAL"/>
    <s v="(en blanco)"/>
    <s v="99 - MULTIPROVINCIAL"/>
    <n v="0"/>
    <n v="0"/>
  </r>
  <r>
    <s v="2024"/>
    <x v="0"/>
    <x v="0"/>
    <x v="1"/>
    <x v="7"/>
    <s v="2 - Poder Ejecutivo"/>
    <s v="0222 - MINISTERIO DE ENERGIA Y MINAS"/>
    <s v="0001 - MINISTERIO DE ENERGIA Y MINAS"/>
    <x v="3"/>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3"/>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3"/>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3"/>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1"/>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1"/>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1"/>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1"/>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1"/>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1"/>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17312886.449999999"/>
  </r>
  <r>
    <s v="2024"/>
    <x v="0"/>
    <x v="0"/>
    <x v="1"/>
    <x v="7"/>
    <s v="2 - Poder Ejecutivo"/>
    <s v="0223 - MINISTERIO DE LA VIVIENDA, HABITAT Y EDIFICACIONES (MIVHED)"/>
    <s v="0001 - MINISTERIO DE LA VIVIENDA, HABITAT Y EDIFICACIONES (MIVHED)"/>
    <x v="0"/>
    <x v="1"/>
    <x v="22"/>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7 - OBRAS"/>
    <s v="2.7.1 - OBRAS EN EDIFICACIONES"/>
    <s v="S"/>
    <s v="03 - CONSTRUCCIÓN DEL CENTRO DE RETENCIÓN VEHICULAR DE LA DIGESETT, PROVINCIA SANTO DOMINGO"/>
    <s v="10 - FONDO GENERAL"/>
    <n v="14640"/>
    <s v="99 - MULTIPROVINCIAL"/>
    <n v="81961307"/>
    <n v="37434466.93"/>
  </r>
  <r>
    <s v="2024"/>
    <x v="0"/>
    <x v="0"/>
    <x v="1"/>
    <x v="7"/>
    <s v="2 - Poder Ejecutivo"/>
    <s v="0223 - MINISTERIO DE LA VIVIENDA, HABITAT Y EDIFICACIONES (MIVHED)"/>
    <s v="0001 - MINISTERIO DE LA VIVIENDA, HABITAT Y EDIFICACIONES (MIVHED)"/>
    <x v="0"/>
    <x v="1"/>
    <x v="22"/>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5"/>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2"/>
    <x v="15"/>
    <x v="57"/>
    <s v="2.6 - BIENES MUEBLES, INMUEBLES E INTANGIBLES"/>
    <s v="2.6.1 - MOBILIARIO Y EQUIPO"/>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6 - BIENES MUEBLES, INMUEBLES E INTANGIBLES"/>
    <s v="2.6.5 - MAQUINARIA, OTROS EQUIPOS Y HERRAMIENTAS"/>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1 - MEJORAMIENTO DE 100,000 VIVIENDAS EN LA REPÚBLICA DOMINICANA"/>
    <s v="10 - FONDO GENERAL"/>
    <n v="14649"/>
    <s v="32 - SANTO DOMINGO"/>
    <n v="0"/>
    <n v="963403.07"/>
  </r>
  <r>
    <s v="2024"/>
    <x v="0"/>
    <x v="0"/>
    <x v="1"/>
    <x v="7"/>
    <s v="2 - Poder Ejecutivo"/>
    <s v="0223 - MINISTERIO DE LA VIVIENDA, HABITAT Y EDIFICACIONES (MIVHED)"/>
    <s v="0001 - MINISTERIO DE LA VIVIENDA, HABITAT Y EDIFICACIONES (MIVHED)"/>
    <x v="2"/>
    <x v="15"/>
    <x v="57"/>
    <s v="2.7 - OBRAS"/>
    <s v="2.7.1 - OBRAS EN EDIFICACIONES"/>
    <s v="S"/>
    <s v="01 - MEJORAMIENTO DE 100,000 VIVIENDAS EN LA REPÚBLICA DOMINICANA"/>
    <s v="10 - FONDO GENERAL"/>
    <n v="14649"/>
    <s v="32 - SANTO DOMINGO"/>
    <n v="718629256"/>
    <n v="95898695.019999996"/>
  </r>
  <r>
    <s v="2024"/>
    <x v="0"/>
    <x v="0"/>
    <x v="1"/>
    <x v="7"/>
    <s v="2 - Poder Ejecutivo"/>
    <s v="0223 - MINISTERIO DE LA VIVIENDA, HABITAT Y EDIFICACIONES (MIVHED)"/>
    <s v="0001 - MINISTERIO DE LA VIVIENDA, HABITAT Y EDIFICACIONES (MIVHED)"/>
    <x v="2"/>
    <x v="15"/>
    <x v="57"/>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2"/>
    <x v="15"/>
    <x v="57"/>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2"/>
    <x v="15"/>
    <x v="57"/>
    <s v="2.7 - OBRAS"/>
    <s v="2.7.1 - OBRAS EN EDIFICACIONES"/>
    <s v="S"/>
    <s v="07 - CONSTRUCCIÓN DE 48 VIVIENDAS EN EL MUNICIPIO LAS MATAS DE FARFAN, PROVINCIA SAN JUAN"/>
    <s v="10 - FONDO GENERAL"/>
    <n v="14996"/>
    <s v="22 - SAN JUAN"/>
    <n v="12351078"/>
    <n v="4951665.07"/>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2"/>
    <x v="15"/>
    <x v="57"/>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2"/>
    <x v="15"/>
    <x v="57"/>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2"/>
    <x v="15"/>
    <x v="57"/>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2"/>
    <x v="15"/>
    <x v="57"/>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2"/>
    <x v="15"/>
    <x v="57"/>
    <s v="2.7 - OBRAS"/>
    <s v="2.7.1 - OBRAS EN EDIFICACIONES"/>
    <s v="S"/>
    <s v="21 - MEJORAMIENTO  EN CAMBIO DE 25,000 PISOS DE TIERRA POR PISO DE CEMENTO A NIVEL NACIONAL"/>
    <s v="10 - FONDO GENERAL"/>
    <n v="14025"/>
    <s v="99 - MULTIPROVINCIAL"/>
    <n v="21668804"/>
    <n v="5311995.09"/>
  </r>
  <r>
    <s v="2024"/>
    <x v="0"/>
    <x v="0"/>
    <x v="1"/>
    <x v="7"/>
    <s v="2 - Poder Ejecutivo"/>
    <s v="0223 - MINISTERIO DE LA VIVIENDA, HABITAT Y EDIFICACIONES (MIVHED)"/>
    <s v="0001 - MINISTERIO DE LA VIVIENDA, HABITAT Y EDIFICACIONES (MIVHED)"/>
    <x v="2"/>
    <x v="15"/>
    <x v="57"/>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2"/>
    <x v="15"/>
    <x v="57"/>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2"/>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30 - REMODELACIÓN HOSPITAL MUNICIPAL DE SAN JOSÉ DE LAS MATAS EN LA PROVINCIA DE SANTIAGO"/>
    <s v="10 - FONDO GENERAL"/>
    <n v="14127"/>
    <s v="25 - SANTIAGO"/>
    <n v="3631091"/>
    <n v="1455592.1600000001"/>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52 - CONSTRUCCIÓN UNIDAD TRAUMATOLOGICA Y DE EMERGENCIA EN HOSPITAL LUIS BOGAERT PROVINCIA VALVERDE"/>
    <s v="10 - FONDO GENERAL"/>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98 - CONSTRUCCIÓN HOSPITAL MUNICIPAL DE DAJABÓN PROVINCIA DAJABÓN, REPÚBLICA DOMINICANA"/>
    <s v="10 - FONDO GENERAL"/>
    <n v="14178"/>
    <s v="05 - DAJABON"/>
    <n v="5910215"/>
    <n v="2777277.26"/>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7 - CONSTRUCCIÓN DEL HOSPITAL MUNICIPAL DE PUNTA CANA EN LA PROVINCIA DE LA ALTAGRACIA"/>
    <s v="10 - FONDO GENERAL"/>
    <n v="14124"/>
    <s v="11 - LA ALTAGRACIA"/>
    <n v="54385153"/>
    <n v="4000000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52 - CONSTRUCCIÓN UNIDAD TRAUMATOLOGICA Y DE EMERGENCIA EN HOSPITAL LUIS BOGAERT PROVINCIA VALVERDE"/>
    <s v="50 - CRÉDITO INTERNO"/>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7 - CONSTRUCCIÓN DEL HOSPITAL MUNICIPAL DE PUNTA CANA EN LA PROVINCIA DE LA ALTAGRACIA"/>
    <s v="10 - FONDO GENERAL"/>
    <n v="14124"/>
    <s v="11 - LA ALTAGRACIA"/>
    <n v="5973578"/>
    <n v="4484489.59"/>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30 - REMODELACIÓN HOSPITAL MUNICIPAL DE SAN JOSÉ DE LAS MATAS EN LA PROVINCIA DE SANTIAGO"/>
    <s v="10 - FONDO GENERAL"/>
    <n v="14127"/>
    <s v="25 - SANTIAGO"/>
    <n v="6858925"/>
    <n v="2286242.44"/>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52 - CONSTRUCCIÓN UNIDAD TRAUMATOLOGICA Y DE EMERGENCIA EN HOSPITAL LUIS BOGAERT PROVINCIA VALVERDE"/>
    <s v="10 - FONDO GENERAL"/>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2"/>
    <x v="3"/>
    <x v="28"/>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2"/>
    <x v="3"/>
    <x v="28"/>
    <s v="2.7 - OBRAS"/>
    <s v="2.7.1 - OBRAS EN EDIFICACIONES"/>
    <s v="S"/>
    <s v="12 - AMPLIACIÓN INSTITUTO NACIONAL DEL CÁNCER ROSA EMILIA SÁNCHEZ PÉREZ DE TAVARES, DISTRITO NACIONAL."/>
    <s v="10 - FONDO GENERAL"/>
    <n v="14693"/>
    <s v="01 - DISTRITO NACIONAL"/>
    <n v="46287347"/>
    <n v="16243693.880000001"/>
  </r>
  <r>
    <s v="2024"/>
    <x v="0"/>
    <x v="0"/>
    <x v="1"/>
    <x v="7"/>
    <s v="2 - Poder Ejecutivo"/>
    <s v="0223 - MINISTERIO DE LA VIVIENDA, HABITAT Y EDIFICACIONES (MIVHED)"/>
    <s v="0001 - MINISTERIO DE LA VIVIENDA, HABITAT Y EDIFICACIONES (MIVHED)"/>
    <x v="2"/>
    <x v="3"/>
    <x v="28"/>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2"/>
    <x v="3"/>
    <x v="28"/>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2"/>
    <x v="3"/>
    <x v="28"/>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x v="2"/>
    <x v="3"/>
    <x v="28"/>
    <s v="2.7 - OBRAS"/>
    <s v="2.7.1 - OBRAS EN EDIFICACIONES"/>
    <s v="S"/>
    <s v="30 - REMODELACIÓN HOSPITAL MUNICIPAL DE SAN JOSÉ DE LAS MATAS EN LA PROVINCIA DE SANTIAGO"/>
    <s v="10 - FONDO GENERAL"/>
    <n v="14127"/>
    <s v="25 - SANTIAGO"/>
    <n v="81086958"/>
    <n v="41963117.079999998"/>
  </r>
  <r>
    <s v="2024"/>
    <x v="0"/>
    <x v="0"/>
    <x v="1"/>
    <x v="7"/>
    <s v="2 - Poder Ejecutivo"/>
    <s v="0223 - MINISTERIO DE LA VIVIENDA, HABITAT Y EDIFICACIONES (MIVHED)"/>
    <s v="0001 - MINISTERIO DE LA VIVIENDA, HABITAT Y EDIFICACIONES (MIVHED)"/>
    <x v="2"/>
    <x v="3"/>
    <x v="28"/>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2"/>
    <x v="3"/>
    <x v="28"/>
    <s v="2.7 - OBRAS"/>
    <s v="2.7.1 - OBRAS EN EDIFICACIONES"/>
    <s v="S"/>
    <s v="52 - CONSTRUCCIÓN UNIDAD TRAUMATOLOGICA Y DE EMERGENCIA EN HOSPITAL LUIS BOGAERT PROVINCIA VALVERDE"/>
    <s v="10 - FONDO GENERAL"/>
    <n v="14912"/>
    <s v="27 - VALVERDE"/>
    <n v="45000000"/>
    <n v="93277146.950000003"/>
  </r>
  <r>
    <s v="2024"/>
    <x v="0"/>
    <x v="0"/>
    <x v="1"/>
    <x v="7"/>
    <s v="2 - Poder Ejecutivo"/>
    <s v="0223 - MINISTERIO DE LA VIVIENDA, HABITAT Y EDIFICACIONES (MIVHED)"/>
    <s v="0001 - MINISTERIO DE LA VIVIENDA, HABITAT Y EDIFICACIONES (MIVHED)"/>
    <x v="2"/>
    <x v="3"/>
    <x v="28"/>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2"/>
    <x v="3"/>
    <x v="28"/>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5 - REMODELACIÓN HOSPITALES DE LA PROVINCIA PUERTO PLATA"/>
    <s v="10 - FONDO GENERAL"/>
    <n v="13532"/>
    <s v="18 - PUERTO PLATA"/>
    <n v="10335864"/>
    <n v="1370114.6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6 - REPARACIÓN DE HOSPITALES EN LA PROVINCIA VALVERDE"/>
    <s v="10 - FONDO GENERAL"/>
    <n v="13537"/>
    <s v="27 - VALVERDE"/>
    <n v="1222000"/>
    <n v="1074136.7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8 - REPARACIÓN HOSPITALES DE LA PROVINCIA LA VEGA"/>
    <s v="10 - FONDO GENERAL"/>
    <n v="13530"/>
    <s v="13 - LA VEGA"/>
    <n v="3906459"/>
    <n v="1513049.089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0 - REPARACIÓN HOSPITALES DE LA PROVINCIA LA ALTAGRACIA"/>
    <s v="10 - FONDO GENERAL"/>
    <n v="13523"/>
    <s v="11 - LA ALTAGRACIA"/>
    <n v="4387280"/>
    <n v="424485.28"/>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3 - RECONSTRUCCIÓN HOSPITAL TEOFILO HERNANDEZ, EL SEIBO"/>
    <s v="10 - FONDO GENERAL"/>
    <n v="13747"/>
    <s v="08 - EL SEIBO"/>
    <n v="2458241"/>
    <n v="310802.40999999997"/>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9 - Construcción Hospital Municipal Villa Vásquez, Provincia de Monte Cristi."/>
    <s v="10 - FONDO GENERAL"/>
    <n v="14488"/>
    <s v="15 - MONTE CRISTI"/>
    <n v="243336587"/>
    <n v="273342545.11000001"/>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2"/>
    <x v="3"/>
    <x v="47"/>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2"/>
    <x v="3"/>
    <x v="47"/>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2"/>
    <x v="3"/>
    <x v="47"/>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x v="2"/>
    <x v="3"/>
    <x v="47"/>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2"/>
    <x v="3"/>
    <x v="47"/>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2"/>
    <x v="3"/>
    <x v="47"/>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2"/>
    <x v="3"/>
    <x v="47"/>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2"/>
    <x v="3"/>
    <x v="47"/>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2"/>
    <x v="3"/>
    <x v="47"/>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x v="2"/>
    <x v="3"/>
    <x v="47"/>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2"/>
    <x v="3"/>
    <x v="47"/>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2"/>
    <x v="3"/>
    <x v="47"/>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2"/>
    <x v="3"/>
    <x v="4"/>
    <s v="2.7 - OBRAS"/>
    <s v="2.7.1 - OBRAS EN EDIFICACIONES"/>
    <s v="S"/>
    <s v="87 - REHABILITACIÓN DEL CENTRO PSICOSOCIAL MOCA, MUNICIPIO MOCA, PROVINCIA ESPAILLAT"/>
    <s v="10 - FONDO GENERAL"/>
    <n v="15343"/>
    <s v="11 - LA ALTAGRACIA"/>
    <n v="0"/>
    <n v="0"/>
  </r>
  <r>
    <s v="2024"/>
    <x v="0"/>
    <x v="0"/>
    <x v="1"/>
    <x v="7"/>
    <s v="2 - Poder Ejecutivo"/>
    <s v="0223 - MINISTERIO DE LA VIVIENDA, HABITAT Y EDIFICACIONES (MIVHED)"/>
    <s v="0001 - MINISTERIO DE LA VIVIENDA, HABITAT Y EDIFICACIONES (MIVHED)"/>
    <x v="2"/>
    <x v="3"/>
    <x v="4"/>
    <s v="2.7 - OBRAS"/>
    <s v="2.7.1 - OBRAS EN EDIFICACIONES"/>
    <s v="S"/>
    <s v="86 - RECONSTRUCCIÓN DEL CENTRO PSICOSOCIAL EMAUS, MUNICIPIO HIGÜEY, PROVINCIA LA ALTAGRACIA"/>
    <s v="10 - FONDO GENERAL"/>
    <n v="15342"/>
    <s v="11 - LA ALTAGRACIA"/>
    <n v="0"/>
    <n v="0"/>
  </r>
  <r>
    <s v="2024"/>
    <x v="0"/>
    <x v="0"/>
    <x v="1"/>
    <x v="7"/>
    <s v="2 - Poder Ejecutivo"/>
    <s v="0223 - MINISTERIO DE LA VIVIENDA, HABITAT Y EDIFICACIONES (MIVHED)"/>
    <s v="0001 - MINISTERIO DE LA VIVIENDA, HABITAT Y EDIFICACIONES (MIVHED)"/>
    <x v="2"/>
    <x v="3"/>
    <x v="48"/>
    <s v="2.6 - BIENES MUEBLES, INMUEBLES E INTANGIBLES"/>
    <s v="2.6.1 - MOBILIARIO Y EQUIPO"/>
    <s v="S"/>
    <s v="70 - CONSTRUCCIÓN  HOSPITAL REGIONAL EN SAN FRANCISCO DE MACORIS, PROV. DUARTE"/>
    <s v="10 - FONDO GENERAL"/>
    <n v="13656"/>
    <s v="06 - DUARTE"/>
    <n v="13242284"/>
    <n v="8298572.6399999997"/>
  </r>
  <r>
    <s v="2024"/>
    <x v="0"/>
    <x v="0"/>
    <x v="1"/>
    <x v="7"/>
    <s v="2 - Poder Ejecutivo"/>
    <s v="0223 - MINISTERIO DE LA VIVIENDA, HABITAT Y EDIFICACIONES (MIVHED)"/>
    <s v="0001 - MINISTERIO DE LA VIVIENDA, HABITAT Y EDIFICACIONES (MIVHED)"/>
    <x v="2"/>
    <x v="3"/>
    <x v="48"/>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2"/>
    <x v="3"/>
    <x v="48"/>
    <s v="2.6 - BIENES MUEBLES, INMUEBLES E INTANGIBLES"/>
    <s v="2.6.5 - MAQUINARIA, OTROS EQUIPOS Y HERRAMIENTAS"/>
    <s v="S"/>
    <s v="70 - CONSTRUCCIÓN  HOSPITAL REGIONAL EN SAN FRANCISCO DE MACORIS, PROV. DUARTE"/>
    <s v="10 - FONDO GENERAL"/>
    <n v="13656"/>
    <s v="06 - DUARTE"/>
    <n v="211014534"/>
    <n v="74066316.620000005"/>
  </r>
  <r>
    <s v="2024"/>
    <x v="0"/>
    <x v="0"/>
    <x v="1"/>
    <x v="7"/>
    <s v="2 - Poder Ejecutivo"/>
    <s v="0223 - MINISTERIO DE LA VIVIENDA, HABITAT Y EDIFICACIONES (MIVHED)"/>
    <s v="0001 - MINISTERIO DE LA VIVIENDA, HABITAT Y EDIFICACIONES (MIVHED)"/>
    <x v="2"/>
    <x v="3"/>
    <x v="48"/>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x v="2"/>
    <x v="8"/>
    <x v="34"/>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2"/>
    <x v="8"/>
    <x v="34"/>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2"/>
    <x v="8"/>
    <x v="34"/>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2"/>
    <x v="8"/>
    <x v="34"/>
    <s v="2.7 - OBRAS"/>
    <s v="2.7.1 - OBRAS EN EDIFICACIONES"/>
    <s v="S"/>
    <s v="82 - CONSTRUCCIÓN DEL CLUB DEPORTIVO LOS JARDINES DEL NORTE, DISTRITO NACIONAL"/>
    <s v="10 - FONDO GENERAL"/>
    <n v="15200"/>
    <s v="01 - DISTRITO NACIONAL"/>
    <n v="0"/>
    <n v="0"/>
  </r>
  <r>
    <s v="2024"/>
    <x v="0"/>
    <x v="0"/>
    <x v="1"/>
    <x v="7"/>
    <s v="2 - Poder Ejecutivo"/>
    <s v="0223 - MINISTERIO DE LA VIVIENDA, HABITAT Y EDIFICACIONES (MIVHED)"/>
    <s v="0001 - MINISTERIO DE LA VIVIENDA, HABITAT Y EDIFICACIONES (MIVHED)"/>
    <x v="2"/>
    <x v="8"/>
    <x v="20"/>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2"/>
    <x v="8"/>
    <x v="20"/>
    <s v="2.7 - OBRAS"/>
    <s v="2.7.1 - OBRAS EN EDIFICACIONES"/>
    <s v="S"/>
    <s v="22 - REMODELACIÓN CENTRO DE CONVENCIONES Y EVANGELIZACIÓN MONSEÑOR REYNALDO CONNORS, MUNICIPIO SAN JUAN DE LA MAGUANA, PROVINCIA SAN JUAN"/>
    <s v="10 - FONDO GENERAL"/>
    <n v="14711"/>
    <s v="22 - SAN JUAN"/>
    <n v="8000000"/>
    <n v="3600031.86"/>
  </r>
  <r>
    <s v="2024"/>
    <x v="0"/>
    <x v="0"/>
    <x v="1"/>
    <x v="7"/>
    <s v="2 - Poder Ejecutivo"/>
    <s v="0223 - MINISTERIO DE LA VIVIENDA, HABITAT Y EDIFICACIONES (MIVHED)"/>
    <s v="0001 - MINISTERIO DE LA VIVIENDA, HABITAT Y EDIFICACIONES (MIVHED)"/>
    <x v="2"/>
    <x v="8"/>
    <x v="20"/>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x v="2"/>
    <x v="8"/>
    <x v="20"/>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2"/>
    <x v="8"/>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2"/>
    <x v="8"/>
    <x v="92"/>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x v="2"/>
    <x v="8"/>
    <x v="92"/>
    <s v="2.7 - OBRAS"/>
    <s v="2.7.1 - OBRAS EN EDIFICACIONES"/>
    <s v="S"/>
    <s v="09 - CONSTRUCCIÓN IGLESIA EN MONTE GRANDE, PROVINCIA BARAHONA"/>
    <s v="10 - FONDO GENERAL"/>
    <n v="14540"/>
    <s v="04 - BARAHONA"/>
    <n v="10000000"/>
    <n v="270000"/>
  </r>
  <r>
    <s v="2024"/>
    <x v="0"/>
    <x v="0"/>
    <x v="1"/>
    <x v="7"/>
    <s v="2 - Poder Ejecutivo"/>
    <s v="0223 - MINISTERIO DE LA VIVIENDA, HABITAT Y EDIFICACIONES (MIVHED)"/>
    <s v="0001 - MINISTERIO DE LA VIVIENDA, HABITAT Y EDIFICACIONES (MIVHED)"/>
    <x v="2"/>
    <x v="8"/>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2"/>
    <x v="8"/>
    <x v="92"/>
    <s v="2.7 - OBRAS"/>
    <s v="2.7.1 - OBRAS EN EDIFICACIONES"/>
    <s v="S"/>
    <s v="40 - CONSTRUCCIÓN DE TEMPLOS, CASAS CURIALES Y OFICINAS PARROQUIALES, PROVINCIA SANTO DOMINGO"/>
    <s v="10 - FONDO GENERAL"/>
    <n v="14616"/>
    <s v="32 - SANTO DOMINGO"/>
    <n v="67635236"/>
    <n v="0"/>
  </r>
  <r>
    <s v="2024"/>
    <x v="0"/>
    <x v="0"/>
    <x v="1"/>
    <x v="7"/>
    <s v="2 - Poder Ejecutivo"/>
    <s v="0223 - MINISTERIO DE LA VIVIENDA, HABITAT Y EDIFICACIONES (MIVHED)"/>
    <s v="0001 - MINISTERIO DE LA VIVIENDA, HABITAT Y EDIFICACIONES (MIVHED)"/>
    <x v="2"/>
    <x v="8"/>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2"/>
    <x v="10"/>
    <x v="24"/>
    <s v="2.6 - BIENES MUEBLES, INMUEBLES E INTANGIBLES"/>
    <s v="2.6.1 - MOBILIARIO Y EQUIPO"/>
    <s v="S"/>
    <s v="38 - CONSTRUCCIÓN EXTENSION UASD HATO MAYOR"/>
    <s v="10 - FONDO GENERAL"/>
    <n v="14278"/>
    <s v="30 - HATO MAYOR"/>
    <n v="0"/>
    <n v="23214579.579999998"/>
  </r>
  <r>
    <s v="2024"/>
    <x v="0"/>
    <x v="0"/>
    <x v="1"/>
    <x v="7"/>
    <s v="2 - Poder Ejecutivo"/>
    <s v="0223 - MINISTERIO DE LA VIVIENDA, HABITAT Y EDIFICACIONES (MIVHED)"/>
    <s v="0001 - MINISTERIO DE LA VIVIENDA, HABITAT Y EDIFICACIONES (MIVHED)"/>
    <x v="2"/>
    <x v="10"/>
    <x v="24"/>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2"/>
    <x v="10"/>
    <x v="24"/>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2"/>
    <x v="10"/>
    <x v="24"/>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2"/>
    <x v="10"/>
    <x v="24"/>
    <s v="2.7 - OBRAS"/>
    <s v="2.7.1 - OBRAS EN EDIFICACIONES"/>
    <s v="S"/>
    <s v="42 - CONSTRUCCIÓN CENTRO UNIVERSITARIO REGIONAL UASD BANI, PROVINCIA PERAVIA"/>
    <s v="10 - FONDO GENERAL"/>
    <n v="14635"/>
    <s v="17 - PERAVIA"/>
    <n v="201040000"/>
    <n v="179939649.21000001"/>
  </r>
  <r>
    <s v="2024"/>
    <x v="0"/>
    <x v="0"/>
    <x v="1"/>
    <x v="7"/>
    <s v="2 - Poder Ejecutivo"/>
    <s v="0223 - MINISTERIO DE LA VIVIENDA, HABITAT Y EDIFICACIONES (MIVHED)"/>
    <s v="0001 - MINISTERIO DE LA VIVIENDA, HABITAT Y EDIFICACIONES (MIVHED)"/>
    <x v="2"/>
    <x v="10"/>
    <x v="24"/>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2"/>
    <x v="10"/>
    <x v="24"/>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2"/>
    <x v="10"/>
    <x v="24"/>
    <s v="2.7 - OBRAS"/>
    <s v="2.7.1 - OBRAS EN EDIFICACIONES"/>
    <s v="S"/>
    <s v="45 - CONSTRUCCIÓN CENTRO UNIVERSITARIO REGIONAL UASD AZUA, PROVINCIA AZUA"/>
    <s v="10 - FONDO GENERAL"/>
    <n v="14639"/>
    <s v="02 - AZUA"/>
    <n v="176434313"/>
    <n v="209946081.78999999"/>
  </r>
  <r>
    <s v="2024"/>
    <x v="0"/>
    <x v="0"/>
    <x v="1"/>
    <x v="7"/>
    <s v="2 - Poder Ejecutivo"/>
    <s v="0223 - MINISTERIO DE LA VIVIENDA, HABITAT Y EDIFICACIONES (MIVHED)"/>
    <s v="0001 - MINISTERIO DE LA VIVIENDA, HABITAT Y EDIFICACIONES (MIVHED)"/>
    <x v="2"/>
    <x v="10"/>
    <x v="24"/>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2"/>
    <x v="10"/>
    <x v="45"/>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2"/>
    <x v="10"/>
    <x v="45"/>
    <s v="2.7 - OBRAS"/>
    <s v="2.7.1 - OBRAS EN EDIFICACIONES"/>
    <s v="S"/>
    <s v="29 - REHABILITACIÓN CENTRO TECNOLOGICO COMUNITARIO DE SAN RAFAEL DEL YUMA, PROVINCIA LA ALTAGRACIA"/>
    <s v="10 - FONDO GENERAL"/>
    <n v="14740"/>
    <s v="11 - LA ALTAGRACIA"/>
    <n v="3442388"/>
    <n v="5412313.7699999996"/>
  </r>
  <r>
    <s v="2024"/>
    <x v="0"/>
    <x v="0"/>
    <x v="1"/>
    <x v="7"/>
    <s v="2 - Poder Ejecutivo"/>
    <s v="0223 - MINISTERIO DE LA VIVIENDA, HABITAT Y EDIFICACIONES (MIVHED)"/>
    <s v="0001 - MINISTERIO DE LA VIVIENDA, HABITAT Y EDIFICACIONES (MIVHED)"/>
    <x v="2"/>
    <x v="4"/>
    <x v="27"/>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20 - FONDOS CON DESTINO ESPECÍFICO"/>
    <s v="(en blanco)"/>
    <s v="99 - MULTIPROVINCIAL"/>
    <n v="42450000"/>
    <n v="1421737.2799999998"/>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20 - FONDOS CON DESTINO ESPECÍFICO"/>
    <s v="(en blanco)"/>
    <s v="99 - MULTIPROVINCIAL"/>
    <n v="2005000"/>
    <n v="505065.24"/>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20 - FONDOS CON DESTINO ESPECÍFICO"/>
    <s v="(en blanco)"/>
    <s v="99 - MULTIPROVINCIAL"/>
    <n v="700000"/>
    <n v="106418.52"/>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10 - FONDO GENERAL"/>
    <s v="(en blanco)"/>
    <s v="99 - MULTIPROVINCIAL"/>
    <n v="1205000"/>
    <n v="212931"/>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20 - FONDOS CON DESTINO ESPECÍFICO"/>
    <s v="(en blanco)"/>
    <s v="99 - MULTIPROVINCIAL"/>
    <n v="2030000"/>
    <n v="100784.98000000001"/>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2"/>
    <x v="4"/>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2"/>
    <x v="4"/>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5480224"/>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14840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7217668"/>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1711000"/>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3492044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9530284"/>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634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435003"/>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42600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2504968"/>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75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9175302"/>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3374837.9700000007"/>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61151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102121.61"/>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22012527.5"/>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2751766"/>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5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4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7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2 - CONSEJO NACIONAL DE DROGAS"/>
    <x v="0"/>
    <x v="1"/>
    <x v="18"/>
    <s v="2.6 - BIENES MUEBLES, INMUEBLES E INTANGIBLES"/>
    <s v="2.6.9 - EDIFICIOS, ESTRUCTURAS, TIERRAS, TERRENOS Y OBJETOS DE VALOR"/>
    <s v="N"/>
    <s v="00 - N/A"/>
    <s v="20 - FONDOS CON DESTINO ESPECÍFICO"/>
    <s v="(en blanco)"/>
    <s v="99 - MULTIPROVINCIAL"/>
    <n v="0"/>
    <n v="0"/>
  </r>
  <r>
    <s v="2024"/>
    <x v="0"/>
    <x v="0"/>
    <x v="1"/>
    <x v="8"/>
    <s v="2 - Poder Ejecutivo"/>
    <s v="0201 - PRESIDENCIA DE LA REPÚBLICA"/>
    <s v="0016 - DIRECCION GENERAL DE DESARROLLO FRONTERIZO"/>
    <x v="2"/>
    <x v="4"/>
    <x v="6"/>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2"/>
    <x v="8"/>
    <x v="20"/>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22"/>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0"/>
    <n v="1283840"/>
  </r>
  <r>
    <s v="2024"/>
    <x v="0"/>
    <x v="0"/>
    <x v="1"/>
    <x v="8"/>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2 - DIRECCION GENERAL DE ESCUELAS VOCACIONALES"/>
    <x v="2"/>
    <x v="10"/>
    <x v="31"/>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3000000"/>
    <n v="0"/>
  </r>
  <r>
    <s v="2024"/>
    <x v="0"/>
    <x v="0"/>
    <x v="1"/>
    <x v="8"/>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0"/>
    <n v="0"/>
  </r>
  <r>
    <s v="2024"/>
    <x v="0"/>
    <x v="0"/>
    <x v="1"/>
    <x v="8"/>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1"/>
    <x v="11"/>
    <x v="26"/>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8"/>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0"/>
    <n v="0"/>
  </r>
  <r>
    <s v="2024"/>
    <x v="0"/>
    <x v="0"/>
    <x v="1"/>
    <x v="8"/>
    <s v="2 - Poder Ejecutivo"/>
    <s v="0216 - MINISTERIO DE CULTURA"/>
    <s v="0001 - MINISTERIO DE CULTURA"/>
    <x v="2"/>
    <x v="8"/>
    <x v="20"/>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1"/>
    <x v="18"/>
    <x v="69"/>
    <s v="2.6 - BIENES MUEBLES, INMUEBLES E INTANGIBLES"/>
    <s v="2.6.9 - EDIFICIOS, ESTRUCTURAS, TIERRAS, TERRENOS Y OBJETOS DE VALOR"/>
    <s v="N"/>
    <s v="00 - N/A"/>
    <s v="10 - FONDO GENERAL"/>
    <s v="(en blanco)"/>
    <s v="99 - MULTIPROVINCIAL"/>
    <n v="0"/>
    <n v="0"/>
  </r>
  <r>
    <s v="2024"/>
    <x v="0"/>
    <x v="0"/>
    <x v="1"/>
    <x v="8"/>
    <s v="2 - Poder Ejecutivo"/>
    <s v="0222 - MINISTERIO DE ENERGIA Y MINAS"/>
    <s v="0001 - MINISTERIO DE ENERGIA Y MINAS"/>
    <x v="3"/>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24999999"/>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10650000"/>
  </r>
  <r>
    <s v="2024"/>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x v="2"/>
    <x v="4"/>
    <x v="6"/>
    <s v="2.6 - BIENES MUEBLES, INMUEBLES E INTANGIBLES"/>
    <s v="2.6.8 - BIENES INTANGIBLES"/>
    <s v="N"/>
    <s v="00 - N/A"/>
    <s v="10 - FONDO GENERAL"/>
    <s v="(en blanco)"/>
    <s v="99 - MULTIPROVINCIAL"/>
    <n v="100000"/>
    <n v="0"/>
  </r>
  <r>
    <s v="2024"/>
    <x v="0"/>
    <x v="0"/>
    <x v="1"/>
    <x v="9"/>
    <s v="2 - Poder Ejecutivo"/>
    <s v="0203 - MINISTERIO DE DEFENSA"/>
    <s v="0001 - MINISTERIO DE DEFENSA"/>
    <x v="0"/>
    <x v="7"/>
    <x v="29"/>
    <s v="2.6 - BIENES MUEBLES, INMUEBLES E INTANGIBLES"/>
    <s v="2.6.9 - EDIFICIOS, ESTRUCTURAS, TIERRAS, TERRENOS Y OBJETOS DE VALOR"/>
    <s v="S"/>
    <s v="01 - CONSTRUCCIÓN VERJA PERIMETRAL INTELIGENTE FRONTERA REPÚBLICA DOMINICANA-HAITÍ"/>
    <s v="10 - FONDO GENERAL"/>
    <n v="14697"/>
    <s v="05 - DAJABON"/>
    <n v="0"/>
    <n v="8066140.879999999"/>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2"/>
    <x v="10"/>
    <x v="42"/>
    <s v="2.6 - BIENES MUEBLES, INMUEBLES E INTANGIBLES"/>
    <s v="2.6.9 - EDIFICIOS, ESTRUCTURAS, TIERRAS, TERRENOS Y OBJETOS DE VALOR"/>
    <s v="N"/>
    <s v="00 - N/A"/>
    <s v="10 - FONDO GENERAL"/>
    <s v="(en blanco)"/>
    <s v="99 - MULTIPROVINCIAL"/>
    <n v="0"/>
    <n v="0"/>
  </r>
  <r>
    <s v="2024"/>
    <x v="0"/>
    <x v="0"/>
    <x v="1"/>
    <x v="9"/>
    <s v="2 - Poder Ejecutivo"/>
    <s v="0206 - MINISTERIO DE EDUCACIÓN"/>
    <s v="0001 - MINISTERIO DE EDUCACION"/>
    <x v="2"/>
    <x v="10"/>
    <x v="43"/>
    <s v="2.6 - BIENES MUEBLES, INMUEBLES E INTANGIBLES"/>
    <s v="2.6.9 - EDIFICIOS, ESTRUCTURAS, TIERRAS, TERRENOS Y OBJETOS DE VALOR"/>
    <s v="N"/>
    <s v="00 - N/A"/>
    <s v="10 - FONDO GENERAL"/>
    <s v="(en blanco)"/>
    <s v="99 - MULTIPROVINCIAL"/>
    <n v="0"/>
    <n v="2741224.51"/>
  </r>
  <r>
    <s v="2024"/>
    <x v="0"/>
    <x v="0"/>
    <x v="1"/>
    <x v="9"/>
    <s v="2 - Poder Ejecutivo"/>
    <s v="0206 - MINISTERIO DE EDUCACIÓN"/>
    <s v="0001 - MINISTERIO DE EDUCACION"/>
    <x v="2"/>
    <x v="10"/>
    <x v="40"/>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11320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4637018.8"/>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1 - RECONSTRUCCIÓN AVENIDA ECOLÓGICA HASTA LA CIUDAD JUAN BOSCH, SANTO DOMINGO"/>
    <s v="10 - FONDO GENERAL"/>
    <n v="13633"/>
    <s v="32 - SANTO DOMINGO"/>
    <n v="15564185"/>
    <n v="7423489"/>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88 - CONSTRUCCIÓN  DEL TRAMO DE CARRETERA ENLACE VIAL ESTANCIA NUEVA HASTA EL CRUCE DE CHERO MUNICIPIO MOCA, PROVINCIA ESPAILLAT"/>
    <s v="10 - FONDO GENERAL"/>
    <n v="16337"/>
    <s v="09 - ESPAILLAT"/>
    <n v="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3 - CONSTRUCCIÓN LÍNEA 2C DEL METRO DE SANTO DOMINGO TRAMOS:  ALCARRIZOS- LUPERÓN"/>
    <s v="10 - FONDO GENERAL"/>
    <n v="14558"/>
    <s v="32 - SANTO DOMINGO"/>
    <n v="0"/>
    <n v="114208119.23999999"/>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2"/>
    <x v="8"/>
    <x v="20"/>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4887500"/>
  </r>
  <r>
    <s v="2024"/>
    <x v="0"/>
    <x v="0"/>
    <x v="1"/>
    <x v="10"/>
    <s v="2 - Poder Ejecutivo"/>
    <s v="0201 - PRESIDENCIA DE LA REPÚBLICA"/>
    <s v="0001 - MINISTERIO DE LA PRESIDENCIA"/>
    <x v="1"/>
    <x v="11"/>
    <x v="58"/>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1"/>
    <x v="11"/>
    <x v="58"/>
    <s v="2.5 - TRANSFERENCIAS DE CAPITAL"/>
    <s v="2.5.4 - TRANSFERENCIAS DE CAPITAL  A EMPRESAS PÚBLICAS NO FINANCIERAS"/>
    <s v="N"/>
    <s v="00 - N/A"/>
    <s v="60 - CREDITO EXTERNO"/>
    <s v="(en blanco)"/>
    <s v="99 - MULTIPROVINCIAL"/>
    <n v="16026500008"/>
    <n v="0"/>
  </r>
  <r>
    <s v="2024"/>
    <x v="0"/>
    <x v="0"/>
    <x v="1"/>
    <x v="10"/>
    <s v="2 - Poder Ejecutivo"/>
    <s v="0201 - PRESIDENCIA DE LA REPÚBLICA"/>
    <s v="0001 - MINISTERIO DE LA PRESIDENCIA"/>
    <x v="1"/>
    <x v="11"/>
    <x v="59"/>
    <s v="2.5 - TRANSFERENCIAS DE CAPITAL"/>
    <s v="2.5.2 - TRANSFERENCIAS DE CAPITAL AL GOBIERNO GENERAL  NACIONAL"/>
    <s v="N"/>
    <s v="00 - N/A"/>
    <s v="10 - FONDO GENERAL"/>
    <s v="(en blanco)"/>
    <s v="99 - MULTIPROVINCIAL"/>
    <n v="0"/>
    <n v="800000000"/>
  </r>
  <r>
    <s v="2024"/>
    <x v="0"/>
    <x v="0"/>
    <x v="1"/>
    <x v="10"/>
    <s v="2 - Poder Ejecutivo"/>
    <s v="0201 - PRESIDENCIA DE LA REPÚBLICA"/>
    <s v="0001 - SECRETARIADO ADMINISTRATIVO DE LA PRESIDENCIA"/>
    <x v="0"/>
    <x v="0"/>
    <x v="93"/>
    <s v="2.5 - TRANSFERENCIAS DE CAPITAL"/>
    <s v="2.5.3 - TRANSFERENCIAS DE CAPITAL A GOBIERNOS GENERALES LOCALES"/>
    <s v="N"/>
    <s v="00 - N/A"/>
    <s v="10 - FONDO GENERAL"/>
    <s v="(en blanco)"/>
    <s v="99 - MULTIPROVINCIAL"/>
    <n v="0"/>
    <n v="199810043.99000007"/>
  </r>
  <r>
    <s v="2024"/>
    <x v="0"/>
    <x v="0"/>
    <x v="1"/>
    <x v="10"/>
    <s v="2 - Poder Ejecutivo"/>
    <s v="0201 - PRESIDENCIA DE LA REPÚBLICA"/>
    <s v="0001 - SECRETARIADO ADMINISTRATIVO DE LA PRESIDENCIA"/>
    <x v="0"/>
    <x v="1"/>
    <x v="25"/>
    <s v="2.5 - TRANSFERENCIAS DE CAPITAL"/>
    <s v="2.5.3 - TRANSFERENCIAS DE CAPITAL A GOBIERNOS GENERALES LOCALES"/>
    <s v="N"/>
    <s v="00 - N/A"/>
    <s v="10 - FONDO GENERAL"/>
    <s v="(en blanco)"/>
    <s v="99 - MULTIPROVINCIAL"/>
    <n v="0"/>
    <n v="3000000"/>
  </r>
  <r>
    <s v="2024"/>
    <x v="0"/>
    <x v="0"/>
    <x v="1"/>
    <x v="10"/>
    <s v="2 - Poder Ejecutivo"/>
    <s v="0201 - PRESIDENCIA DE LA REPÚBLICA"/>
    <s v="0001 - SECRETARIADO ADMINISTRATIVO DE LA PRESIDENCIA"/>
    <x v="0"/>
    <x v="1"/>
    <x v="18"/>
    <s v="2.5 - TRANSFERENCIAS DE CAPITAL"/>
    <s v="2.5.9 - TRANSFERENCIAS DE CAPITAL A OTRAS INSTITUCIONES PÚBLICAS"/>
    <s v="N"/>
    <s v="00 - N/A"/>
    <s v="10 - FONDO GENERAL"/>
    <s v="(en blanco)"/>
    <s v="99 - MULTIPROVINCIAL"/>
    <n v="0"/>
    <n v="43000000"/>
  </r>
  <r>
    <s v="2024"/>
    <x v="0"/>
    <x v="0"/>
    <x v="1"/>
    <x v="10"/>
    <s v="2 - Poder Ejecutivo"/>
    <s v="0201 - PRESIDENCIA DE LA REPÚBLICA"/>
    <s v="0001 - SECRETARIADO ADMINISTRATIVO DE LA PRESIDENCIA"/>
    <x v="3"/>
    <x v="6"/>
    <x v="81"/>
    <s v="2.5 - TRANSFERENCIAS DE CAPITAL"/>
    <s v="2.5.2 - TRANSFERENCIAS DE CAPITAL AL GOBIERNO GENERAL  NACIONAL"/>
    <s v="N"/>
    <s v="00 - N/A"/>
    <s v="10 - FONDO GENERAL"/>
    <s v="(en blanco)"/>
    <s v="99 - MULTIPROVINCIAL"/>
    <n v="0"/>
    <n v="0"/>
  </r>
  <r>
    <s v="2024"/>
    <x v="0"/>
    <x v="0"/>
    <x v="1"/>
    <x v="10"/>
    <s v="2 - Poder Ejecutivo"/>
    <s v="0201 - PRESIDENCIA DE LA REPÚBLICA"/>
    <s v="0001 - SECRETARIADO ADMINISTRATIVO DE LA PRESIDENCIA"/>
    <x v="2"/>
    <x v="8"/>
    <x v="34"/>
    <s v="2.5 - TRANSFERENCIAS DE CAPITAL"/>
    <s v="2.5.1 - TRANSFERENCIAS DE CAPITAL AL SECTOR PRIVADO"/>
    <s v="N"/>
    <s v="00 - N/A"/>
    <s v="10 - FONDO GENERAL"/>
    <s v="(en blanco)"/>
    <s v="99 - MULTIPROVINCIAL"/>
    <n v="0"/>
    <n v="26940061.560000002"/>
  </r>
  <r>
    <s v="2024"/>
    <x v="0"/>
    <x v="0"/>
    <x v="1"/>
    <x v="10"/>
    <s v="2 - Poder Ejecutivo"/>
    <s v="0201 - PRESIDENCIA DE LA REPÚBLICA"/>
    <s v="0001 - SECRETARIADO ADMINISTRATIVO DE LA PRESIDENCIA"/>
    <x v="2"/>
    <x v="8"/>
    <x v="20"/>
    <s v="2.5 - TRANSFERENCIAS DE CAPITAL"/>
    <s v="2.5.1 - TRANSFERENCIAS DE CAPITAL AL SECTOR PRIVADO"/>
    <s v="N"/>
    <s v="00 - N/A"/>
    <s v="10 - FONDO GENERAL"/>
    <s v="(en blanco)"/>
    <s v="99 - MULTIPROVINCIAL"/>
    <n v="0"/>
    <n v="3122548"/>
  </r>
  <r>
    <s v="2024"/>
    <x v="0"/>
    <x v="0"/>
    <x v="1"/>
    <x v="10"/>
    <s v="2 - Poder Ejecutivo"/>
    <s v="0201 - PRESIDENCIA DE LA REPÚBLICA"/>
    <s v="0001 - SECRETARIADO ADMINISTRATIVO DE LA PRESIDENCIA"/>
    <x v="2"/>
    <x v="8"/>
    <x v="92"/>
    <s v="2.5 - TRANSFERENCIAS DE CAPITAL"/>
    <s v="2.5.1 - TRANSFERENCIAS DE CAPITAL AL SECTOR PRIVADO"/>
    <s v="N"/>
    <s v="00 - N/A"/>
    <s v="10 - FONDO GENERAL"/>
    <s v="(en blanco)"/>
    <s v="99 - MULTIPROVINCIAL"/>
    <n v="0"/>
    <n v="65173296.850000001"/>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2246521554"/>
  </r>
  <r>
    <s v="2024"/>
    <x v="0"/>
    <x v="0"/>
    <x v="1"/>
    <x v="10"/>
    <s v="2 - Poder Ejecutivo"/>
    <s v="0202 - MINISTERIO DE  INTERIOR Y POLICÍA"/>
    <s v="0001 - POLICIA NACIONAL"/>
    <x v="0"/>
    <x v="1"/>
    <x v="22"/>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2"/>
    <x v="10"/>
    <x v="41"/>
    <s v="2.5 - TRANSFERENCIAS DE CAPITAL"/>
    <s v="2.5.2 - TRANSFERENCIAS DE CAPITAL AL GOBIERNO GENERAL  NACIONAL"/>
    <s v="N"/>
    <s v="00 - N/A"/>
    <s v="10 - FONDO GENERAL"/>
    <s v="(en blanco)"/>
    <s v="99 - MULTIPROVINCIAL"/>
    <n v="412049068"/>
    <n v="41001824.609999999"/>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10 - FONDO GENERAL"/>
    <s v="(en blanco)"/>
    <s v="99 - MULTIPROVINCIAL"/>
    <n v="7505310000"/>
    <n v="2240102890.6100001"/>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50 - CRÉDITO INTERNO"/>
    <s v="(en blanco)"/>
    <s v="99 - MULTIPROVINCIAL"/>
    <n v="2500000000"/>
    <n v="1197072865.6399999"/>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60 - CREDITO EXTERNO"/>
    <s v="(en blanco)"/>
    <s v="99 - MULTIPROVINCIAL"/>
    <n v="3397182877"/>
    <n v="14581856.5"/>
  </r>
  <r>
    <s v="2024"/>
    <x v="0"/>
    <x v="0"/>
    <x v="1"/>
    <x v="10"/>
    <s v="2 - Poder Ejecutivo"/>
    <s v="0207 - MINISTERIO DE SALUD PÚBLICA Y ASISTENCIA SOCIAL"/>
    <s v="0001 - MINISTERIO DE SALUD PUBLICA Y ASISTENCIA SOCIAL"/>
    <x v="2"/>
    <x v="3"/>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32 - SANTO DOMINGO"/>
    <n v="44834386"/>
    <n v="10732160.01"/>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2"/>
    <x v="3"/>
    <x v="47"/>
    <s v="2.5 - TRANSFERENCIAS DE CAPITAL"/>
    <s v="2.5.2 - TRANSFERENCIAS DE CAPITAL AL GOBIERNO GENERAL  NACIONAL"/>
    <s v="N"/>
    <s v="00 - N/A"/>
    <s v="10 - FONDO GENERAL"/>
    <s v="(en blanco)"/>
    <s v="99 - MULTIPROVINCIAL"/>
    <n v="673579969"/>
    <n v="112263328.16"/>
  </r>
  <r>
    <s v="2024"/>
    <x v="0"/>
    <x v="0"/>
    <x v="1"/>
    <x v="10"/>
    <s v="2 - Poder Ejecutivo"/>
    <s v="0207 - MINISTERIO DE SALUD PÚBLICA Y ASISTENCIA SOCIAL"/>
    <s v="0001 - MINISTERIO DE SALUD PUBLICA Y ASISTENCIA SOCIAL"/>
    <x v="2"/>
    <x v="3"/>
    <x v="48"/>
    <s v="2.5 - TRANSFERENCIAS DE CAPITAL"/>
    <s v="2.5.2 - TRANSFERENCIAS DE CAPITAL AL GOBIERNO GENERAL  NACIONAL"/>
    <s v="N"/>
    <s v="00 - N/A"/>
    <s v="10 - FONDO GENERAL"/>
    <s v="(en blanco)"/>
    <s v="99 - MULTIPROVINCIAL"/>
    <n v="1590619991"/>
    <n v="622573323.75999999"/>
  </r>
  <r>
    <s v="2024"/>
    <x v="0"/>
    <x v="0"/>
    <x v="1"/>
    <x v="10"/>
    <s v="2 - Poder Ejecutivo"/>
    <s v="0208 - MINISTERIO DE DEPORTES Y RECREACIÓN"/>
    <s v="0001 - MINISTERIO DE DEPORTES Y RECREACIÓN"/>
    <x v="2"/>
    <x v="8"/>
    <x v="49"/>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2"/>
    <x v="10"/>
    <x v="45"/>
    <s v="2.5 - TRANSFERENCIAS DE CAPITAL"/>
    <s v="2.5.2 - TRANSFERENCIAS DE CAPITAL AL GOBIERNO GENERAL  NACIONAL"/>
    <s v="N"/>
    <s v="00 - N/A"/>
    <s v="10 - FONDO GENERAL"/>
    <s v="(en blanco)"/>
    <s v="99 - MULTIPROVINCIAL"/>
    <n v="0"/>
    <n v="0"/>
  </r>
  <r>
    <s v="2024"/>
    <x v="0"/>
    <x v="0"/>
    <x v="1"/>
    <x v="10"/>
    <s v="2 - Poder Ejecutivo"/>
    <s v="0209 - MINISTERIO DE TRABAJO"/>
    <s v="0001 - MINISTERIO DE TRABAJO"/>
    <x v="2"/>
    <x v="4"/>
    <x v="97"/>
    <s v="2.5 - TRANSFERENCIAS DE CAPITAL"/>
    <s v="2.5.2 - TRANSFERENCIAS DE CAPITAL AL GOBIERNO GENERAL  NACIONAL"/>
    <s v="N"/>
    <s v="00 - N/A"/>
    <s v="10 - FONDO GENERAL"/>
    <s v="(en blanco)"/>
    <s v="99 - MULTIPROVINCIAL"/>
    <n v="39578460"/>
    <n v="3298205"/>
  </r>
  <r>
    <s v="2024"/>
    <x v="0"/>
    <x v="0"/>
    <x v="1"/>
    <x v="10"/>
    <s v="2 - Poder Ejecutivo"/>
    <s v="0210 - MINISTERIO DE AGRICULTURA"/>
    <s v="0001 - MINISTERIO DE AGRICULTURA"/>
    <x v="1"/>
    <x v="12"/>
    <x v="32"/>
    <s v="2.5 - TRANSFERENCIAS DE CAPITAL"/>
    <s v="2.5.2 - TRANSFERENCIAS DE CAPITAL AL GOBIERNO GENERAL  NACIONAL"/>
    <s v="N"/>
    <s v="00 - N/A"/>
    <s v="10 - FONDO GENERAL"/>
    <s v="(en blanco)"/>
    <s v="99 - MULTIPROVINCIAL"/>
    <n v="134633805"/>
    <n v="22855634.079999998"/>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1"/>
    <x v="11"/>
    <x v="56"/>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1"/>
    <x v="2"/>
    <x v="54"/>
    <s v="2.5 - TRANSFERENCIAS DE CAPITAL"/>
    <s v="2.5.2 - TRANSFERENCIAS DE CAPITAL AL GOBIERNO GENERAL  NACIONAL"/>
    <s v="N"/>
    <s v="00 - N/A"/>
    <s v="10 - FONDO GENERAL"/>
    <s v="(en blanco)"/>
    <s v="99 - MULTIPROVINCIAL"/>
    <n v="35000000"/>
    <n v="7011817.8999999994"/>
  </r>
  <r>
    <s v="2024"/>
    <x v="0"/>
    <x v="0"/>
    <x v="1"/>
    <x v="10"/>
    <s v="2 - Poder Ejecutivo"/>
    <s v="0212 - MINISTERIO DE INDUSTRIA, COMERCIO Y MIPYMES (MICM)"/>
    <s v="0001 - MINISTERIO DE INDUSTRIA, COMERCIO y MIPYMES (MICM)"/>
    <x v="1"/>
    <x v="2"/>
    <x v="54"/>
    <s v="2.5 - TRANSFERENCIAS DE CAPITAL"/>
    <s v="2.5.5 - TRANSFERENCIAS DE CAPITAL A INSTITUCIONES PÚBLICAS FINANCIERAS"/>
    <s v="N"/>
    <s v="00 - N/A"/>
    <s v="10 - FONDO GENERAL"/>
    <s v="(en blanco)"/>
    <s v="99 - MULTIPROVINCIAL"/>
    <n v="500000000"/>
    <n v="125000000"/>
  </r>
  <r>
    <s v="2024"/>
    <x v="0"/>
    <x v="0"/>
    <x v="1"/>
    <x v="10"/>
    <s v="2 - Poder Ejecutivo"/>
    <s v="0213 - MINISTERIO DE TURISMO"/>
    <s v="0001 - MINISTERIO DE TURISMO"/>
    <x v="1"/>
    <x v="17"/>
    <x v="64"/>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2"/>
    <x v="5"/>
    <x v="7"/>
    <s v="2.5 - TRANSFERENCIAS DE CAPITAL"/>
    <s v="2.5.4 - TRANSFERENCIAS DE CAPITAL  A EMPRESAS PÚBLICAS NO FINANCIERAS"/>
    <s v="N"/>
    <s v="00 - N/A"/>
    <s v="10 - FONDO GENERAL"/>
    <s v="(en blanco)"/>
    <s v="99 - MULTIPROVINCIAL"/>
    <n v="26000000"/>
    <n v="6500000"/>
  </r>
  <r>
    <s v="2024"/>
    <x v="0"/>
    <x v="0"/>
    <x v="1"/>
    <x v="10"/>
    <s v="2 - Poder Ejecutivo"/>
    <s v="0216 - MINISTERIO DE CULTURA"/>
    <s v="0001 - MINISTERIO DE CULTURA"/>
    <x v="2"/>
    <x v="8"/>
    <x v="20"/>
    <s v="2.5 - TRANSFERENCIAS DE CAPITAL"/>
    <s v="2.5.2 - TRANSFERENCIAS DE CAPITAL AL GOBIERNO GENERAL  NACIONAL"/>
    <s v="N"/>
    <s v="00 - N/A"/>
    <s v="10 - FONDO GENERAL"/>
    <s v="(en blanco)"/>
    <s v="99 - MULTIPROVINCIAL"/>
    <n v="55250000"/>
    <n v="24000000"/>
  </r>
  <r>
    <s v="2024"/>
    <x v="0"/>
    <x v="0"/>
    <x v="1"/>
    <x v="10"/>
    <s v="2 - Poder Ejecutivo"/>
    <s v="0216 - MINISTERIO DE CULTURA"/>
    <s v="0001 - MINISTERIO DE CULTURA"/>
    <x v="2"/>
    <x v="8"/>
    <x v="20"/>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10 - FONDO GENERAL"/>
    <s v="(en blanco)"/>
    <s v="99 - MULTIPROVINCIAL"/>
    <n v="2968000000"/>
    <n v="1123720000.01"/>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3"/>
    <x v="9"/>
    <x v="74"/>
    <s v="2.5 - TRANSFERENCIAS DE CAPITAL"/>
    <s v="2.5.2 - TRANSFERENCIAS DE CAPITAL AL GOBIERNO GENERAL  NACIONAL"/>
    <s v="N"/>
    <s v="00 - N/A"/>
    <s v="10 - FONDO GENERAL"/>
    <s v="(en blanco)"/>
    <s v="99 - MULTIPROVINCIAL"/>
    <n v="7000000"/>
    <n v="1749999.99"/>
  </r>
  <r>
    <s v="2024"/>
    <x v="0"/>
    <x v="0"/>
    <x v="1"/>
    <x v="10"/>
    <s v="2 - Poder Ejecutivo"/>
    <s v="0218 - MINISTERIO DE MEDIO AMBIENTE Y RECURSOS NATURALES"/>
    <s v="0001 - MINISTERIO  DE MEDIO AMBIENTE Y RECURSOS NATURALES"/>
    <x v="3"/>
    <x v="9"/>
    <x v="100"/>
    <s v="2.5 - TRANSFERENCIAS DE CAPITAL"/>
    <s v="2.5.2 - TRANSFERENCIAS DE CAPITAL AL GOBIERNO GENERAL  NACIONAL"/>
    <s v="N"/>
    <s v="00 - N/A"/>
    <s v="10 - FONDO GENERAL"/>
    <s v="(en blanco)"/>
    <s v="99 - MULTIPROVINCIAL"/>
    <n v="8000000"/>
    <n v="1333333.33"/>
  </r>
  <r>
    <s v="2024"/>
    <x v="0"/>
    <x v="0"/>
    <x v="1"/>
    <x v="10"/>
    <s v="2 - Poder Ejecutivo"/>
    <s v="0218 - MINISTERIO DE MEDIO AMBIENTE Y RECURSOS NATURALES"/>
    <s v="0001 - MINISTERIO  DE MEDIO AMBIENTE Y RECURSOS NATURALES"/>
    <x v="3"/>
    <x v="9"/>
    <x v="80"/>
    <s v="2.5 - TRANSFERENCIAS DE CAPITAL"/>
    <s v="2.5.2 - TRANSFERENCIAS DE CAPITAL AL GOBIERNO GENERAL  NACIONAL"/>
    <s v="N"/>
    <s v="00 - N/A"/>
    <s v="10 - FONDO GENERAL"/>
    <s v="(en blanco)"/>
    <s v="99 - MULTIPROVINCIAL"/>
    <n v="10000000"/>
    <n v="2499999.33"/>
  </r>
  <r>
    <s v="2024"/>
    <x v="0"/>
    <x v="0"/>
    <x v="1"/>
    <x v="10"/>
    <s v="2 - Poder Ejecutivo"/>
    <s v="0218 - MINISTERIO DE MEDIO AMBIENTE Y RECURSOS NATURALES"/>
    <s v="0001 - MINISTERIO  DE MEDIO AMBIENTE Y RECURSOS NATURALES"/>
    <x v="3"/>
    <x v="9"/>
    <x v="80"/>
    <s v="2.5 - TRANSFERENCIAS DE CAPITAL"/>
    <s v="2.5.9 - TRANSFERENCIAS DE CAPITAL A OTRAS INSTITUCIONES PÚBLICAS"/>
    <s v="N"/>
    <s v="00 - N/A"/>
    <s v="10 - FONDO GENERAL"/>
    <s v="(en blanco)"/>
    <s v="99 - MULTIPROVINCIAL"/>
    <n v="48000000"/>
    <n v="0"/>
  </r>
  <r>
    <s v="2024"/>
    <x v="0"/>
    <x v="0"/>
    <x v="1"/>
    <x v="10"/>
    <s v="2 - Poder Ejecutivo"/>
    <s v="0220 - MINISTERIO DE ECONOMÍA, PLANIFICACIÓN Y DESARROLLO"/>
    <s v="0001 - MINISTERIO DE ECONOMIA, PLANIFICACION Y DESARROLLO"/>
    <x v="0"/>
    <x v="0"/>
    <x v="2"/>
    <s v="2.5 - TRANSFERENCIAS DE CAPITAL"/>
    <s v="2.5.4 - TRANSFERENCIAS DE CAPITAL  A EMPRESAS PÚBLICAS NO FINANCIERAS"/>
    <s v="N"/>
    <s v="00 - N/A"/>
    <s v="10 - FONDO GENERAL"/>
    <s v="(en blanco)"/>
    <s v="99 - MULTIPROVINCIAL"/>
    <n v="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1022723262"/>
    <n v="447712971"/>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246094208"/>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159706213"/>
  </r>
  <r>
    <s v="2024"/>
    <x v="0"/>
    <x v="0"/>
    <x v="1"/>
    <x v="10"/>
    <s v="2 - Poder Ejecutivo"/>
    <s v="0999 - ADMINISTRACION DE OBLIGACIONES DEL TESORO NACIONAL"/>
    <s v="0001 - MINISTERIO DE HACIENDA (OBLIGACIONES DEL TESORO)"/>
    <x v="1"/>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214 - PROCURADURÍA GENERAL DE LA REPÚBLICA"/>
    <s v="0001 - PROCURADURIA GENERAL DE LA REPUBLICA DOMINICANA"/>
    <x v="5"/>
    <x v="23"/>
    <x v="110"/>
    <s v="4.2 - Disminución de pasivos"/>
    <s v="4.2.1 - Disminución de pasivos corrientes"/>
    <s v="N"/>
    <s v="00 - N/A"/>
    <s v="20 - FONDOS CON DESTINO ESPECÍFICO"/>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362202770.80000001"/>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2047562803.8599999"/>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11886288264.160002"/>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262851595.26000002"/>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79CF245-C664-4076-A9A1-1D0131D7E5D9}" name="TablaDinámica3" cacheId="12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3">
        <item x="0"/>
        <item m="1" x="1"/>
        <item t="default"/>
      </items>
    </pivotField>
    <pivotField axis="axisRow" showAll="0">
      <items count="4">
        <item x="0"/>
        <item x="1"/>
        <item m="1" x="2"/>
        <item t="default"/>
      </items>
    </pivotField>
    <pivotField axis="axisRow" showAll="0">
      <items count="5">
        <item x="0"/>
        <item x="1"/>
        <item x="2"/>
        <item m="1" x="3"/>
        <item t="default"/>
      </items>
    </pivotField>
    <pivotField axis="axisRow" showAll="0" sortType="ascending">
      <items count="17">
        <item x="0"/>
        <item x="1"/>
        <item x="2"/>
        <item x="3"/>
        <item x="4"/>
        <item x="5"/>
        <item x="6"/>
        <item x="7"/>
        <item x="8"/>
        <item x="9"/>
        <item x="10"/>
        <item x="11"/>
        <item x="12"/>
        <item x="13"/>
        <item x="14"/>
        <item m="1" x="15"/>
        <item t="default"/>
      </items>
    </pivotField>
    <pivotField showAll="0"/>
    <pivotField showAll="0"/>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zoomScaleNormal="100" workbookViewId="0">
      <selection activeCell="G27" sqref="G27"/>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s>
  <sheetData>
    <row r="1" spans="1:6" ht="28.5" customHeight="1">
      <c r="A1" s="150" t="s">
        <v>0</v>
      </c>
      <c r="B1" s="150"/>
      <c r="C1" s="150"/>
      <c r="D1" s="150"/>
      <c r="E1" s="150"/>
      <c r="F1" s="150"/>
    </row>
    <row r="2" spans="1:6" ht="21" customHeight="1">
      <c r="A2" s="151" t="s">
        <v>1</v>
      </c>
      <c r="B2" s="151"/>
      <c r="C2" s="151"/>
      <c r="D2" s="151"/>
      <c r="E2" s="151"/>
      <c r="F2" s="151"/>
    </row>
    <row r="3" spans="1:6" s="56" customFormat="1" ht="28.5" customHeight="1">
      <c r="A3" s="152" t="s">
        <v>2</v>
      </c>
      <c r="B3" s="152"/>
      <c r="C3" s="152"/>
      <c r="D3" s="152"/>
      <c r="E3" s="152"/>
      <c r="F3" s="152"/>
    </row>
    <row r="4" spans="1:6" ht="18.75" customHeight="1">
      <c r="A4" s="153" t="s">
        <v>3</v>
      </c>
      <c r="B4" s="153"/>
      <c r="C4" s="153"/>
      <c r="D4" s="153"/>
      <c r="E4" s="153"/>
      <c r="F4" s="153"/>
    </row>
    <row r="5" spans="1:6" ht="18.75" customHeight="1">
      <c r="A5" s="153" t="s">
        <v>4</v>
      </c>
      <c r="B5" s="153"/>
      <c r="C5" s="153"/>
      <c r="D5" s="153"/>
      <c r="E5" s="153"/>
      <c r="F5" s="153"/>
    </row>
    <row r="6" spans="1:6" ht="18.75">
      <c r="A6" s="154" t="s">
        <v>3542</v>
      </c>
      <c r="B6" s="154"/>
      <c r="C6" s="154"/>
      <c r="D6" s="154"/>
      <c r="E6" s="154"/>
      <c r="F6" s="154"/>
    </row>
    <row r="7" spans="1:6" ht="15.75">
      <c r="A7" s="155" t="s">
        <v>5</v>
      </c>
      <c r="B7" s="155"/>
      <c r="C7" s="155"/>
      <c r="D7" s="155"/>
      <c r="E7" s="155"/>
      <c r="F7" s="155"/>
    </row>
    <row r="8" spans="1:6" ht="15.75">
      <c r="A8" s="55"/>
      <c r="B8" s="55"/>
      <c r="C8" s="55"/>
      <c r="D8" s="55"/>
      <c r="E8" s="55"/>
      <c r="F8" s="55"/>
    </row>
    <row r="9" spans="1:6" ht="15" customHeight="1">
      <c r="C9" s="156" t="s">
        <v>6</v>
      </c>
      <c r="D9" s="50" t="s">
        <v>7</v>
      </c>
      <c r="E9" s="157" t="s">
        <v>8</v>
      </c>
    </row>
    <row r="10" spans="1:6">
      <c r="C10" s="156"/>
      <c r="D10" s="50" t="s">
        <v>3070</v>
      </c>
      <c r="E10" s="157"/>
    </row>
    <row r="12" spans="1:6">
      <c r="C12" s="57" t="s">
        <v>9</v>
      </c>
      <c r="D12" s="58">
        <f>SUM(D13:D16)</f>
        <v>1187374.4024359998</v>
      </c>
      <c r="E12" s="120">
        <f>SUM(E13:E16)</f>
        <v>223788.30000000002</v>
      </c>
    </row>
    <row r="13" spans="1:6">
      <c r="C13" s="59" t="s">
        <v>10</v>
      </c>
      <c r="D13" s="60">
        <v>1173750.340817</v>
      </c>
      <c r="E13" s="60">
        <v>221941.7</v>
      </c>
      <c r="F13" s="85"/>
    </row>
    <row r="14" spans="1:6">
      <c r="C14" s="17" t="s">
        <v>11</v>
      </c>
      <c r="D14" s="60">
        <v>793.93865800000003</v>
      </c>
      <c r="E14" s="60">
        <v>52.5</v>
      </c>
      <c r="F14" s="11"/>
    </row>
    <row r="15" spans="1:6">
      <c r="C15" s="59" t="s">
        <v>12</v>
      </c>
      <c r="D15" s="60">
        <v>11875.275</v>
      </c>
      <c r="E15" s="60">
        <v>1760.4</v>
      </c>
      <c r="F15" s="62"/>
    </row>
    <row r="16" spans="1:6">
      <c r="C16" s="17" t="s">
        <v>13</v>
      </c>
      <c r="D16" s="60">
        <v>954.84796100000005</v>
      </c>
      <c r="E16" s="60">
        <v>33.700000000000003</v>
      </c>
      <c r="F16" s="61"/>
    </row>
    <row r="17" spans="3:6">
      <c r="C17" s="57" t="s">
        <v>14</v>
      </c>
      <c r="D17" s="58">
        <f>D18+D20</f>
        <v>1418686.51495</v>
      </c>
      <c r="E17" s="120">
        <f>E18+E20</f>
        <v>262759.01060358004</v>
      </c>
      <c r="F17" s="12"/>
    </row>
    <row r="18" spans="3:6">
      <c r="C18" s="59" t="s">
        <v>15</v>
      </c>
      <c r="D18" s="60">
        <v>1217765.8743179999</v>
      </c>
      <c r="E18" s="132">
        <v>239805.47873122006</v>
      </c>
    </row>
    <row r="19" spans="3:6">
      <c r="C19" s="17" t="s">
        <v>16</v>
      </c>
      <c r="D19" s="60">
        <v>263816.79430499999</v>
      </c>
      <c r="E19" s="132">
        <v>69404.98268869998</v>
      </c>
    </row>
    <row r="20" spans="3:6">
      <c r="C20" s="59" t="s">
        <v>17</v>
      </c>
      <c r="D20" s="60">
        <v>200920.640632</v>
      </c>
      <c r="E20" s="132">
        <v>22953.531872359992</v>
      </c>
      <c r="F20" s="63"/>
    </row>
    <row r="21" spans="3:6">
      <c r="C21" s="64" t="s">
        <v>18</v>
      </c>
      <c r="D21" s="64"/>
      <c r="E21" s="133"/>
    </row>
    <row r="22" spans="3:6">
      <c r="C22" s="65" t="s">
        <v>19</v>
      </c>
      <c r="D22" s="66">
        <f>(D13+D14)-D18</f>
        <v>-43221.594842999941</v>
      </c>
      <c r="E22" s="108">
        <f>(E13+E14)-E18</f>
        <v>-17811.278731220053</v>
      </c>
    </row>
    <row r="23" spans="3:6">
      <c r="C23" s="65" t="s">
        <v>20</v>
      </c>
      <c r="D23" s="66">
        <f>(D15+D16)-D20</f>
        <v>-188090.51767100001</v>
      </c>
      <c r="E23" s="108">
        <f>(E15+E16)-E20</f>
        <v>-21159.431872359994</v>
      </c>
      <c r="F23" s="62"/>
    </row>
    <row r="24" spans="3:6">
      <c r="C24" s="65" t="s">
        <v>21</v>
      </c>
      <c r="D24" s="66">
        <f>(D12-(D17-D19))</f>
        <v>32504.681790999835</v>
      </c>
      <c r="E24" s="108">
        <f>(E12-(E17-E19))</f>
        <v>30434.272085119941</v>
      </c>
      <c r="F24" s="11"/>
    </row>
    <row r="25" spans="3:6">
      <c r="C25" s="65" t="s">
        <v>22</v>
      </c>
      <c r="D25" s="66">
        <f>D12-D17</f>
        <v>-231312.11251400015</v>
      </c>
      <c r="E25" s="108">
        <f>E12-E17</f>
        <v>-38970.710603580024</v>
      </c>
    </row>
    <row r="26" spans="3:6">
      <c r="C26" s="64" t="s">
        <v>23</v>
      </c>
      <c r="D26" s="67">
        <f>D28-D30</f>
        <v>231312.11251400004</v>
      </c>
      <c r="E26" s="67">
        <f>E28-E30</f>
        <v>55568.994565919995</v>
      </c>
      <c r="F26" s="12"/>
    </row>
    <row r="27" spans="3:6">
      <c r="C27" s="68"/>
      <c r="D27" s="68"/>
      <c r="E27" s="134"/>
    </row>
    <row r="28" spans="3:6" ht="17.25" customHeight="1">
      <c r="C28" s="99" t="s">
        <v>24</v>
      </c>
      <c r="D28" s="19">
        <v>344980.21211800002</v>
      </c>
      <c r="E28" s="135">
        <v>70127.899999999994</v>
      </c>
    </row>
    <row r="29" spans="3:6">
      <c r="C29" s="69"/>
      <c r="D29" s="70"/>
      <c r="E29" s="71"/>
      <c r="F29" s="12"/>
    </row>
    <row r="30" spans="3:6">
      <c r="C30" s="57" t="s">
        <v>25</v>
      </c>
      <c r="D30" s="19">
        <v>113668.099604</v>
      </c>
      <c r="E30" s="135">
        <v>14558.905434079999</v>
      </c>
    </row>
    <row r="31" spans="3:6">
      <c r="C31" s="72" t="s">
        <v>26</v>
      </c>
      <c r="D31" s="73"/>
      <c r="E31" s="73"/>
      <c r="F31" s="7"/>
    </row>
    <row r="32" spans="3:6" ht="34.9" customHeight="1">
      <c r="C32" s="148" t="s">
        <v>3543</v>
      </c>
      <c r="D32" s="148"/>
      <c r="E32" s="148"/>
      <c r="F32" s="7"/>
    </row>
    <row r="33" spans="3:6" ht="19.149999999999999" customHeight="1">
      <c r="C33" s="148" t="s">
        <v>27</v>
      </c>
      <c r="D33" s="148"/>
      <c r="E33" s="148"/>
      <c r="F33" s="7"/>
    </row>
    <row r="34" spans="3:6">
      <c r="C34" s="149" t="s">
        <v>28</v>
      </c>
      <c r="D34" s="149"/>
      <c r="E34" s="149"/>
      <c r="F34" s="7"/>
    </row>
    <row r="35" spans="3:6" ht="25.5" customHeight="1">
      <c r="C35" s="148"/>
      <c r="D35" s="148"/>
      <c r="E35" s="148"/>
    </row>
    <row r="36" spans="3:6" ht="25.5" customHeight="1">
      <c r="C36" s="148"/>
      <c r="D36" s="148"/>
      <c r="E36" s="148"/>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abSelected="1" zoomScaleNormal="100" workbookViewId="0">
      <selection activeCell="A25" sqref="A25"/>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50" t="s">
        <v>0</v>
      </c>
      <c r="B1" s="150"/>
      <c r="C1" s="150"/>
      <c r="D1" s="150"/>
      <c r="E1" s="150"/>
      <c r="F1" s="3"/>
      <c r="G1" s="3"/>
    </row>
    <row r="2" spans="1:8" ht="21" customHeight="1">
      <c r="A2" s="151" t="s">
        <v>1</v>
      </c>
      <c r="B2" s="151"/>
      <c r="C2" s="151"/>
      <c r="D2" s="151"/>
      <c r="E2" s="151"/>
      <c r="F2" s="2"/>
      <c r="G2" s="2"/>
    </row>
    <row r="3" spans="1:8" ht="15" customHeight="1">
      <c r="A3" s="158" t="s">
        <v>2</v>
      </c>
      <c r="B3" s="158"/>
      <c r="C3" s="158"/>
      <c r="D3" s="158"/>
      <c r="E3" s="158"/>
      <c r="F3" s="1"/>
      <c r="G3" s="76"/>
    </row>
    <row r="5" spans="1:8" ht="18.75">
      <c r="A5" s="159" t="s">
        <v>29</v>
      </c>
      <c r="B5" s="159"/>
      <c r="C5" s="159"/>
      <c r="D5" s="159"/>
      <c r="E5" s="159"/>
      <c r="F5" s="4"/>
      <c r="G5" s="52"/>
    </row>
    <row r="6" spans="1:8" ht="18.75" customHeight="1">
      <c r="A6" s="160" t="s">
        <v>30</v>
      </c>
      <c r="B6" s="160"/>
      <c r="C6" s="160"/>
      <c r="D6" s="160"/>
      <c r="E6" s="160"/>
      <c r="F6" s="4"/>
      <c r="G6" s="4"/>
    </row>
    <row r="7" spans="1:8" ht="18.75">
      <c r="A7" s="154" t="s">
        <v>3542</v>
      </c>
      <c r="B7" s="154"/>
      <c r="C7" s="154"/>
      <c r="D7" s="154"/>
      <c r="E7" s="154"/>
      <c r="F7" s="12"/>
      <c r="G7" s="53"/>
    </row>
    <row r="8" spans="1:8" ht="15.75">
      <c r="A8" s="162" t="s">
        <v>5</v>
      </c>
      <c r="B8" s="162"/>
      <c r="C8" s="162"/>
      <c r="D8" s="162"/>
      <c r="E8" s="162"/>
      <c r="F8" s="51"/>
      <c r="G8" s="6"/>
    </row>
    <row r="9" spans="1:8">
      <c r="F9" s="12"/>
    </row>
    <row r="10" spans="1:8">
      <c r="F10" s="12"/>
      <c r="G10" s="12"/>
    </row>
    <row r="11" spans="1:8" ht="15" customHeight="1">
      <c r="B11" s="161" t="s">
        <v>6</v>
      </c>
      <c r="C11" s="48" t="s">
        <v>7</v>
      </c>
      <c r="D11" s="157" t="s">
        <v>8</v>
      </c>
    </row>
    <row r="12" spans="1:8" ht="15" customHeight="1">
      <c r="B12" s="161"/>
      <c r="C12" s="50" t="s">
        <v>3070</v>
      </c>
      <c r="D12" s="157"/>
      <c r="E12" s="12"/>
      <c r="F12" s="12"/>
      <c r="G12" s="12"/>
      <c r="H12" s="12"/>
    </row>
    <row r="13" spans="1:8">
      <c r="B13" s="22" t="s">
        <v>14</v>
      </c>
      <c r="C13" s="20">
        <f>+C14+C21</f>
        <v>1418686.51495</v>
      </c>
      <c r="D13" s="120">
        <f>D14+D21</f>
        <v>262759.01060358004</v>
      </c>
      <c r="F13" s="12"/>
      <c r="G13" s="12"/>
      <c r="H13" s="12"/>
    </row>
    <row r="14" spans="1:8">
      <c r="B14" s="23" t="s">
        <v>15</v>
      </c>
      <c r="C14" s="88">
        <f>SUM(C15:C20)</f>
        <v>1217765.8743179999</v>
      </c>
      <c r="D14" s="121">
        <f>SUM(D15:D20)</f>
        <v>239805.47873122004</v>
      </c>
      <c r="F14" s="12"/>
      <c r="G14" s="12"/>
      <c r="H14" s="12"/>
    </row>
    <row r="15" spans="1:8" ht="12.75" customHeight="1">
      <c r="B15" s="24" t="s">
        <v>31</v>
      </c>
      <c r="C15" s="86">
        <v>486795.80974900001</v>
      </c>
      <c r="D15" s="119">
        <v>70399.746530930031</v>
      </c>
      <c r="E15" s="21"/>
      <c r="F15" s="12"/>
      <c r="G15" s="12"/>
      <c r="H15" s="12"/>
    </row>
    <row r="16" spans="1:8">
      <c r="B16" s="24" t="s">
        <v>32</v>
      </c>
      <c r="C16" s="86">
        <v>73535.970560999995</v>
      </c>
      <c r="D16" s="119">
        <v>11526.494975739999</v>
      </c>
      <c r="E16" s="145"/>
      <c r="F16" s="12"/>
      <c r="G16" s="12"/>
    </row>
    <row r="17" spans="2:14">
      <c r="B17" s="24" t="s">
        <v>16</v>
      </c>
      <c r="C17" s="86">
        <v>263816.79430499999</v>
      </c>
      <c r="D17" s="119">
        <v>69404.98268869998</v>
      </c>
      <c r="E17" s="21"/>
      <c r="F17" s="12"/>
      <c r="G17" s="12"/>
    </row>
    <row r="18" spans="2:14">
      <c r="B18" s="24" t="s">
        <v>33</v>
      </c>
      <c r="C18" s="77">
        <v>14201.85</v>
      </c>
      <c r="D18" s="119">
        <v>2661.9079506900002</v>
      </c>
      <c r="E18" s="74"/>
      <c r="F18" s="12"/>
      <c r="G18" s="12"/>
    </row>
    <row r="19" spans="2:14">
      <c r="B19" s="24" t="s">
        <v>34</v>
      </c>
      <c r="C19" s="86">
        <v>379413.09040300001</v>
      </c>
      <c r="D19" s="119">
        <v>85795.069427120019</v>
      </c>
      <c r="E19" s="21"/>
      <c r="F19" s="12"/>
      <c r="G19" s="12"/>
    </row>
    <row r="20" spans="2:14">
      <c r="B20" s="24" t="s">
        <v>35</v>
      </c>
      <c r="C20" s="86">
        <v>2.3593000000000002</v>
      </c>
      <c r="D20" s="119">
        <v>17.27715804</v>
      </c>
      <c r="E20" s="21"/>
      <c r="F20" s="12"/>
      <c r="G20" s="12"/>
      <c r="I20" s="12"/>
    </row>
    <row r="21" spans="2:14">
      <c r="B21" s="23" t="s">
        <v>17</v>
      </c>
      <c r="C21" s="88">
        <f>SUM(C22:C27)</f>
        <v>200920.640632</v>
      </c>
      <c r="D21" s="121">
        <f>SUM(D22:D27)</f>
        <v>22953.531872359992</v>
      </c>
      <c r="E21" s="21"/>
      <c r="F21" s="12"/>
      <c r="G21" s="12"/>
      <c r="H21" s="12"/>
    </row>
    <row r="22" spans="2:14">
      <c r="B22" s="24" t="s">
        <v>36</v>
      </c>
      <c r="C22" s="86">
        <v>75124.304564999999</v>
      </c>
      <c r="D22" s="119">
        <v>8856.0604182099923</v>
      </c>
      <c r="E22" s="21"/>
      <c r="F22" s="12"/>
      <c r="G22" s="12"/>
      <c r="H22" s="44"/>
    </row>
    <row r="23" spans="2:14">
      <c r="B23" s="24" t="s">
        <v>37</v>
      </c>
      <c r="C23" s="86">
        <v>57840.512900000002</v>
      </c>
      <c r="D23" s="119">
        <v>4121.0827873899989</v>
      </c>
      <c r="E23" s="21"/>
      <c r="F23" s="12"/>
      <c r="G23" s="12"/>
    </row>
    <row r="24" spans="2:14">
      <c r="B24" s="24" t="s">
        <v>38</v>
      </c>
      <c r="C24" s="86">
        <v>9.1426029999999994</v>
      </c>
      <c r="D24" s="119">
        <v>1.2838400000000001</v>
      </c>
      <c r="E24" s="21"/>
      <c r="F24" s="12"/>
      <c r="G24" s="12"/>
    </row>
    <row r="25" spans="2:14">
      <c r="B25" s="24" t="s">
        <v>39</v>
      </c>
      <c r="C25" s="86">
        <v>2087.679447</v>
      </c>
      <c r="D25" s="119">
        <v>172.83919143</v>
      </c>
      <c r="E25" s="21"/>
      <c r="F25" s="12"/>
      <c r="G25" s="12"/>
    </row>
    <row r="26" spans="2:14">
      <c r="B26" s="24" t="s">
        <v>40</v>
      </c>
      <c r="C26" s="86">
        <v>64412.716842000002</v>
      </c>
      <c r="D26" s="119">
        <v>9802.2656353300008</v>
      </c>
      <c r="E26" s="21"/>
      <c r="F26" s="12"/>
      <c r="G26" s="12"/>
    </row>
    <row r="27" spans="2:14">
      <c r="B27" s="24" t="s">
        <v>41</v>
      </c>
      <c r="C27" s="86">
        <v>1446.284275</v>
      </c>
      <c r="D27" s="119">
        <v>0</v>
      </c>
      <c r="E27" s="21"/>
      <c r="F27" s="12"/>
      <c r="G27" s="12"/>
    </row>
    <row r="28" spans="2:14">
      <c r="B28" s="22" t="s">
        <v>42</v>
      </c>
      <c r="C28" s="20">
        <f>C29</f>
        <v>113668.099604</v>
      </c>
      <c r="D28" s="120">
        <f>D29</f>
        <v>14558.905434079999</v>
      </c>
      <c r="E28" s="21"/>
      <c r="F28" s="12"/>
      <c r="G28" s="12"/>
    </row>
    <row r="29" spans="2:14">
      <c r="B29" s="23" t="s">
        <v>25</v>
      </c>
      <c r="C29" s="40">
        <f>SUM(C30:C31)</f>
        <v>113668.099604</v>
      </c>
      <c r="D29" s="121">
        <f>SUM(D30:D31)</f>
        <v>14558.905434079999</v>
      </c>
      <c r="E29" s="21"/>
      <c r="F29" s="12"/>
      <c r="G29" s="12"/>
    </row>
    <row r="30" spans="2:14">
      <c r="B30" s="24" t="s">
        <v>43</v>
      </c>
      <c r="C30" s="21">
        <v>4281.9326160000001</v>
      </c>
      <c r="D30" s="119">
        <v>0</v>
      </c>
      <c r="E30" s="21"/>
      <c r="F30" s="12"/>
      <c r="G30" s="12"/>
    </row>
    <row r="31" spans="2:14">
      <c r="B31" s="18" t="s">
        <v>44</v>
      </c>
      <c r="C31" s="21">
        <v>109386.166988</v>
      </c>
      <c r="D31" s="119">
        <v>14558.905434079999</v>
      </c>
      <c r="E31" s="21"/>
      <c r="F31" s="12"/>
      <c r="G31" s="12"/>
    </row>
    <row r="32" spans="2:14" ht="15" customHeight="1">
      <c r="B32" s="34" t="s">
        <v>45</v>
      </c>
      <c r="C32" s="30">
        <f>C13+C28</f>
        <v>1532354.6145540001</v>
      </c>
      <c r="D32" s="124">
        <f>D13+D28</f>
        <v>277317.91603766003</v>
      </c>
      <c r="G32" s="12"/>
      <c r="H32" s="8"/>
      <c r="I32" s="8"/>
      <c r="J32" s="8"/>
      <c r="K32" s="8"/>
      <c r="L32" s="8"/>
      <c r="M32" s="8"/>
      <c r="N32" s="8"/>
    </row>
    <row r="33" spans="2:19" ht="15" customHeight="1">
      <c r="B33" s="15" t="s">
        <v>26</v>
      </c>
      <c r="C33" s="15"/>
      <c r="D33" s="75"/>
      <c r="E33" s="8"/>
      <c r="H33" s="8"/>
      <c r="I33" s="8"/>
      <c r="J33" s="8"/>
      <c r="K33" s="8"/>
      <c r="L33" s="8"/>
      <c r="M33" s="8"/>
      <c r="N33" s="8"/>
      <c r="O33" s="8"/>
      <c r="P33" s="8"/>
      <c r="Q33" s="8"/>
      <c r="R33" s="8"/>
    </row>
    <row r="34" spans="2:19" ht="20.45" customHeight="1">
      <c r="B34" s="148" t="s">
        <v>3543</v>
      </c>
      <c r="C34" s="148"/>
      <c r="D34" s="148"/>
      <c r="E34" s="8"/>
      <c r="H34" s="8"/>
      <c r="I34" s="8"/>
      <c r="J34" s="8"/>
      <c r="K34" s="8"/>
      <c r="L34" s="8"/>
      <c r="M34" s="8"/>
      <c r="N34" s="8"/>
      <c r="O34" s="8"/>
      <c r="P34" s="8"/>
      <c r="Q34" s="8"/>
      <c r="R34" s="8"/>
      <c r="S34" s="8"/>
    </row>
    <row r="35" spans="2:19" ht="19.149999999999999" customHeight="1">
      <c r="B35" s="148" t="s">
        <v>46</v>
      </c>
      <c r="C35" s="148"/>
      <c r="D35" s="148"/>
      <c r="E35" s="8"/>
      <c r="G35" s="8"/>
      <c r="H35" s="8"/>
      <c r="I35" s="8"/>
      <c r="J35" s="8"/>
      <c r="K35" s="8"/>
      <c r="L35" s="8"/>
      <c r="M35" s="8"/>
      <c r="N35" s="8"/>
      <c r="O35" s="8"/>
      <c r="P35" s="8"/>
      <c r="Q35" s="8"/>
      <c r="R35" s="8"/>
      <c r="S35" s="8"/>
    </row>
    <row r="36" spans="2:19" ht="30.75" customHeight="1">
      <c r="B36" s="148"/>
      <c r="C36" s="148"/>
      <c r="D36" s="148"/>
      <c r="E36" s="8"/>
      <c r="F36" s="8"/>
      <c r="G36" s="8"/>
      <c r="H36" s="8"/>
      <c r="I36" s="8"/>
      <c r="J36" s="8"/>
      <c r="K36" s="8"/>
      <c r="L36" s="8"/>
      <c r="M36" s="8"/>
      <c r="N36" s="8"/>
      <c r="O36" s="8"/>
      <c r="P36" s="8"/>
      <c r="Q36" s="8"/>
      <c r="R36" s="8"/>
      <c r="S36" s="8"/>
    </row>
    <row r="37" spans="2:19" ht="30.75" customHeight="1">
      <c r="B37" s="148"/>
      <c r="C37" s="148"/>
      <c r="D37" s="148"/>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F25" sqref="F25"/>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6" max="6" width="13.42578125" bestFit="1" customWidth="1"/>
    <col min="7" max="7" width="14.140625" bestFit="1" customWidth="1"/>
  </cols>
  <sheetData>
    <row r="1" spans="1:8" ht="28.5" customHeight="1">
      <c r="A1" s="150" t="s">
        <v>0</v>
      </c>
      <c r="B1" s="150"/>
      <c r="C1" s="150"/>
      <c r="D1" s="150"/>
      <c r="E1" s="150"/>
    </row>
    <row r="2" spans="1:8" ht="21" customHeight="1">
      <c r="A2" s="151" t="s">
        <v>1</v>
      </c>
      <c r="B2" s="151"/>
      <c r="C2" s="151"/>
      <c r="D2" s="151"/>
      <c r="E2" s="151"/>
    </row>
    <row r="3" spans="1:8" ht="15" customHeight="1">
      <c r="A3" s="158" t="s">
        <v>2</v>
      </c>
      <c r="B3" s="158"/>
      <c r="C3" s="158"/>
      <c r="D3" s="158"/>
      <c r="E3" s="158"/>
    </row>
    <row r="5" spans="1:8" ht="18.75" customHeight="1">
      <c r="A5" s="160" t="s">
        <v>29</v>
      </c>
      <c r="B5" s="160"/>
      <c r="C5" s="160"/>
      <c r="D5" s="160"/>
      <c r="E5" s="160"/>
    </row>
    <row r="6" spans="1:8" ht="18.75" customHeight="1">
      <c r="A6" s="160" t="s">
        <v>47</v>
      </c>
      <c r="B6" s="160"/>
      <c r="C6" s="160"/>
      <c r="D6" s="160"/>
      <c r="E6" s="160"/>
    </row>
    <row r="7" spans="1:8" ht="18.75">
      <c r="A7" s="154" t="s">
        <v>3542</v>
      </c>
      <c r="B7" s="154"/>
      <c r="C7" s="154"/>
      <c r="D7" s="154"/>
      <c r="E7" s="154"/>
    </row>
    <row r="8" spans="1:8" ht="15.75">
      <c r="A8" s="162" t="s">
        <v>5</v>
      </c>
      <c r="B8" s="162"/>
      <c r="C8" s="162"/>
      <c r="D8" s="162"/>
      <c r="E8" s="162"/>
    </row>
    <row r="10" spans="1:8">
      <c r="G10" s="44"/>
    </row>
    <row r="11" spans="1:8" ht="15" customHeight="1">
      <c r="B11" s="161" t="s">
        <v>6</v>
      </c>
      <c r="C11" s="49" t="s">
        <v>7</v>
      </c>
      <c r="D11" s="163" t="s">
        <v>8</v>
      </c>
    </row>
    <row r="12" spans="1:8">
      <c r="B12" s="161"/>
      <c r="C12" s="50" t="s">
        <v>3070</v>
      </c>
      <c r="D12" s="163"/>
    </row>
    <row r="13" spans="1:8">
      <c r="B13" s="25" t="s">
        <v>14</v>
      </c>
      <c r="C13" s="26">
        <f>C14+C17+C43+C45+C47+C49+C51+C53+C55</f>
        <v>1418686.5149499997</v>
      </c>
      <c r="D13" s="122">
        <f t="shared" ref="D13" si="0">D14+D17+D43+D45+D47+D49+D51+D53+D55</f>
        <v>262759.01060357993</v>
      </c>
      <c r="G13" s="12"/>
      <c r="H13" s="47"/>
    </row>
    <row r="14" spans="1:8">
      <c r="B14" s="31" t="s">
        <v>48</v>
      </c>
      <c r="C14" s="28">
        <f>SUM(C15:C16)</f>
        <v>8903.7198360000002</v>
      </c>
      <c r="D14" s="120">
        <f>SUM(D15:D16)</f>
        <v>2225.9298898399993</v>
      </c>
      <c r="G14" s="12"/>
    </row>
    <row r="15" spans="1:8">
      <c r="B15" s="32" t="s">
        <v>49</v>
      </c>
      <c r="C15" s="77">
        <v>3010.7791240000001</v>
      </c>
      <c r="D15" s="119">
        <v>752.69474400000001</v>
      </c>
      <c r="E15" s="29"/>
      <c r="G15" s="12"/>
    </row>
    <row r="16" spans="1:8">
      <c r="B16" s="32" t="s">
        <v>50</v>
      </c>
      <c r="C16" s="77">
        <v>5892.9407119999996</v>
      </c>
      <c r="D16" s="119">
        <v>1473.2351458399994</v>
      </c>
      <c r="E16" s="29"/>
      <c r="G16" s="12"/>
    </row>
    <row r="17" spans="2:9">
      <c r="B17" s="31" t="s">
        <v>51</v>
      </c>
      <c r="C17" s="28">
        <f>SUM(C18:C42)</f>
        <v>1383831.7541819999</v>
      </c>
      <c r="D17" s="120">
        <f>SUM(D18:D42)</f>
        <v>252294.92827062996</v>
      </c>
      <c r="E17" s="29"/>
    </row>
    <row r="18" spans="2:9">
      <c r="B18" s="32" t="s">
        <v>52</v>
      </c>
      <c r="C18" s="77">
        <v>134574.460999</v>
      </c>
      <c r="D18" s="119">
        <v>15003.821134909998</v>
      </c>
      <c r="E18" s="91"/>
    </row>
    <row r="19" spans="2:9">
      <c r="B19" s="32" t="s">
        <v>53</v>
      </c>
      <c r="C19" s="77">
        <v>63356.076866000003</v>
      </c>
      <c r="D19" s="119">
        <v>10926.368887409997</v>
      </c>
      <c r="E19" s="91"/>
      <c r="F19" s="91"/>
    </row>
    <row r="20" spans="2:9">
      <c r="B20" s="32" t="s">
        <v>54</v>
      </c>
      <c r="C20" s="77">
        <v>58313.394674000003</v>
      </c>
      <c r="D20" s="119">
        <v>9166.6742762899994</v>
      </c>
      <c r="E20" s="91"/>
      <c r="F20" s="91"/>
    </row>
    <row r="21" spans="2:9">
      <c r="B21" s="32" t="s">
        <v>55</v>
      </c>
      <c r="C21" s="77">
        <v>13587.977681</v>
      </c>
      <c r="D21" s="119">
        <v>1732.1772143700002</v>
      </c>
      <c r="E21" s="91"/>
      <c r="F21" s="91"/>
    </row>
    <row r="22" spans="2:9">
      <c r="B22" s="32" t="s">
        <v>56</v>
      </c>
      <c r="C22" s="77">
        <v>23351.049641000001</v>
      </c>
      <c r="D22" s="119">
        <v>3677.5711265800001</v>
      </c>
      <c r="E22" s="91"/>
      <c r="F22" s="91"/>
    </row>
    <row r="23" spans="2:9">
      <c r="B23" s="32" t="s">
        <v>57</v>
      </c>
      <c r="C23" s="77">
        <v>297041.5</v>
      </c>
      <c r="D23" s="119">
        <v>39807.267055679986</v>
      </c>
      <c r="E23" s="91"/>
      <c r="F23" s="91"/>
    </row>
    <row r="24" spans="2:9">
      <c r="B24" s="32" t="s">
        <v>58</v>
      </c>
      <c r="C24" s="77">
        <v>146276.98367799999</v>
      </c>
      <c r="D24" s="119">
        <v>30132.802480299997</v>
      </c>
      <c r="E24" s="91"/>
      <c r="F24" s="91"/>
    </row>
    <row r="25" spans="2:9">
      <c r="B25" s="33" t="s">
        <v>59</v>
      </c>
      <c r="C25" s="77">
        <v>3827.8653890000001</v>
      </c>
      <c r="D25" s="119">
        <v>545.52447978000009</v>
      </c>
      <c r="E25" s="91"/>
      <c r="F25" s="91"/>
    </row>
    <row r="26" spans="2:9">
      <c r="B26" s="33" t="s">
        <v>60</v>
      </c>
      <c r="C26" s="77">
        <v>2838.7624080000001</v>
      </c>
      <c r="D26" s="119">
        <v>420.54639306999991</v>
      </c>
      <c r="E26" s="91"/>
      <c r="F26" s="91"/>
      <c r="I26" s="77"/>
    </row>
    <row r="27" spans="2:9">
      <c r="B27" s="33" t="s">
        <v>61</v>
      </c>
      <c r="C27" s="77">
        <v>18541.650695</v>
      </c>
      <c r="D27" s="119">
        <v>3097.0431060000005</v>
      </c>
      <c r="E27" s="91"/>
      <c r="F27" s="91"/>
    </row>
    <row r="28" spans="2:9">
      <c r="B28" s="33" t="s">
        <v>62</v>
      </c>
      <c r="C28" s="77">
        <v>85145.723815999998</v>
      </c>
      <c r="D28" s="119">
        <v>11178.67099173</v>
      </c>
      <c r="E28" s="91"/>
      <c r="F28" s="91"/>
    </row>
    <row r="29" spans="2:9">
      <c r="B29" s="33" t="s">
        <v>63</v>
      </c>
      <c r="C29" s="77">
        <v>22483.984637000001</v>
      </c>
      <c r="D29" s="119">
        <v>3414.0994550100008</v>
      </c>
      <c r="E29" s="91"/>
      <c r="F29" s="91"/>
    </row>
    <row r="30" spans="2:9">
      <c r="B30" s="33" t="s">
        <v>64</v>
      </c>
      <c r="C30" s="77">
        <v>10076.578352</v>
      </c>
      <c r="D30" s="119">
        <v>686.82802865999986</v>
      </c>
      <c r="E30" s="91"/>
      <c r="F30" s="91"/>
    </row>
    <row r="31" spans="2:9">
      <c r="B31" s="33" t="s">
        <v>65</v>
      </c>
      <c r="C31" s="77">
        <v>9648.5359410000001</v>
      </c>
      <c r="D31" s="119">
        <v>2579.622012889999</v>
      </c>
      <c r="E31" s="91"/>
      <c r="F31" s="91"/>
    </row>
    <row r="32" spans="2:9">
      <c r="B32" s="33" t="s">
        <v>66</v>
      </c>
      <c r="C32" s="77">
        <v>1360.2491910000001</v>
      </c>
      <c r="D32" s="119">
        <v>149.34162524999996</v>
      </c>
      <c r="E32" s="91"/>
      <c r="F32" s="91"/>
    </row>
    <row r="33" spans="2:7">
      <c r="B33" s="33" t="s">
        <v>67</v>
      </c>
      <c r="C33" s="77">
        <v>4168.0412980000001</v>
      </c>
      <c r="D33" s="119">
        <v>502.0451577099999</v>
      </c>
      <c r="E33" s="91"/>
      <c r="F33" s="91"/>
    </row>
    <row r="34" spans="2:7">
      <c r="B34" s="33" t="s">
        <v>68</v>
      </c>
      <c r="C34" s="77">
        <v>681.24267599999996</v>
      </c>
      <c r="D34" s="119">
        <v>100.91721566</v>
      </c>
      <c r="E34" s="91"/>
      <c r="F34" s="91"/>
    </row>
    <row r="35" spans="2:7">
      <c r="B35" s="33" t="s">
        <v>69</v>
      </c>
      <c r="C35" s="77">
        <v>15623.942767</v>
      </c>
      <c r="D35" s="119">
        <v>2653.15320165</v>
      </c>
      <c r="E35" s="91"/>
      <c r="F35" s="91"/>
    </row>
    <row r="36" spans="2:7">
      <c r="B36" s="33" t="s">
        <v>70</v>
      </c>
      <c r="C36" s="77">
        <v>20784.213876999998</v>
      </c>
      <c r="D36" s="119">
        <v>3737.9131750199995</v>
      </c>
      <c r="E36" s="91"/>
      <c r="F36" s="91"/>
    </row>
    <row r="37" spans="2:7">
      <c r="B37" s="33" t="s">
        <v>71</v>
      </c>
      <c r="C37" s="77">
        <v>3702.7130470000002</v>
      </c>
      <c r="D37" s="119">
        <v>352.11696726999998</v>
      </c>
      <c r="E37" s="91"/>
      <c r="F37" s="91"/>
    </row>
    <row r="38" spans="2:7">
      <c r="B38" s="33" t="s">
        <v>72</v>
      </c>
      <c r="C38" s="77">
        <v>2541.4112580000001</v>
      </c>
      <c r="D38" s="119">
        <v>266.23508484999996</v>
      </c>
      <c r="E38" s="91"/>
      <c r="F38" s="91"/>
    </row>
    <row r="39" spans="2:7">
      <c r="B39" s="33" t="s">
        <v>73</v>
      </c>
      <c r="C39" s="77">
        <v>5610.5907100000004</v>
      </c>
      <c r="D39" s="119">
        <v>320.80336846000017</v>
      </c>
      <c r="E39" s="91"/>
      <c r="F39" s="91"/>
    </row>
    <row r="40" spans="2:7">
      <c r="B40" s="33" t="s">
        <v>74</v>
      </c>
      <c r="C40" s="77">
        <v>13772.254962000001</v>
      </c>
      <c r="D40" s="119">
        <v>2882.0189478800007</v>
      </c>
      <c r="E40" s="91"/>
      <c r="F40" s="91"/>
    </row>
    <row r="41" spans="2:7">
      <c r="B41" s="33" t="s">
        <v>75</v>
      </c>
      <c r="C41" s="77">
        <v>294634.03054200002</v>
      </c>
      <c r="D41" s="119">
        <v>79389.049688699975</v>
      </c>
      <c r="E41" s="91"/>
    </row>
    <row r="42" spans="2:7">
      <c r="B42" s="33" t="s">
        <v>76</v>
      </c>
      <c r="C42" s="77">
        <v>131888.519077</v>
      </c>
      <c r="D42" s="119">
        <v>29572.3171955</v>
      </c>
      <c r="E42" s="91"/>
    </row>
    <row r="43" spans="2:7">
      <c r="B43" s="31" t="s">
        <v>77</v>
      </c>
      <c r="C43" s="28">
        <f>C44</f>
        <v>8623.3245779999997</v>
      </c>
      <c r="D43" s="120">
        <f t="shared" ref="D43" si="1">D44</f>
        <v>2155.3984637499998</v>
      </c>
      <c r="E43" s="91"/>
    </row>
    <row r="44" spans="2:7">
      <c r="B44" s="32" t="s">
        <v>78</v>
      </c>
      <c r="C44" s="77">
        <v>8623.3245779999997</v>
      </c>
      <c r="D44" s="119">
        <v>2155.3984637499998</v>
      </c>
      <c r="E44" s="91"/>
    </row>
    <row r="45" spans="2:7">
      <c r="B45" s="31" t="s">
        <v>79</v>
      </c>
      <c r="C45" s="28">
        <f>C46</f>
        <v>11771.691736999999</v>
      </c>
      <c r="D45" s="120">
        <f>D46</f>
        <v>4833.5229380000001</v>
      </c>
      <c r="E45" s="91"/>
    </row>
    <row r="46" spans="2:7">
      <c r="B46" s="32" t="s">
        <v>80</v>
      </c>
      <c r="C46" s="77">
        <v>11771.691736999999</v>
      </c>
      <c r="D46" s="119">
        <v>4833.5229380000001</v>
      </c>
      <c r="E46" s="91"/>
      <c r="G46" s="77"/>
    </row>
    <row r="47" spans="2:7">
      <c r="B47" s="31" t="s">
        <v>81</v>
      </c>
      <c r="C47" s="28">
        <f>C48</f>
        <v>1524.2480869999999</v>
      </c>
      <c r="D47" s="120">
        <f>D48</f>
        <v>381.04839529000003</v>
      </c>
      <c r="E47" s="91"/>
    </row>
    <row r="48" spans="2:7">
      <c r="B48" s="32" t="s">
        <v>82</v>
      </c>
      <c r="C48" s="77">
        <v>1524.2480869999999</v>
      </c>
      <c r="D48" s="119">
        <v>381.04839529000003</v>
      </c>
      <c r="E48" s="91"/>
    </row>
    <row r="49" spans="2:7">
      <c r="B49" s="31" t="s">
        <v>83</v>
      </c>
      <c r="C49" s="28">
        <f>C50</f>
        <v>1825.371875</v>
      </c>
      <c r="D49" s="120">
        <f>D50</f>
        <v>456.34296267000008</v>
      </c>
      <c r="E49" s="91"/>
      <c r="F49" s="77"/>
      <c r="G49" s="77"/>
    </row>
    <row r="50" spans="2:7">
      <c r="B50" s="32" t="s">
        <v>84</v>
      </c>
      <c r="C50" s="77">
        <v>1825.371875</v>
      </c>
      <c r="D50" s="119">
        <v>456.34296267000008</v>
      </c>
      <c r="E50" s="91"/>
      <c r="F50" s="77"/>
    </row>
    <row r="51" spans="2:7">
      <c r="B51" s="31" t="s">
        <v>85</v>
      </c>
      <c r="C51" s="28">
        <f>C52</f>
        <v>337.728228</v>
      </c>
      <c r="D51" s="120">
        <f>D52</f>
        <v>50.043529210000003</v>
      </c>
      <c r="E51" s="91"/>
    </row>
    <row r="52" spans="2:7">
      <c r="B52" s="32" t="s">
        <v>86</v>
      </c>
      <c r="C52" s="77">
        <v>337.728228</v>
      </c>
      <c r="D52" s="119">
        <v>50.043529210000003</v>
      </c>
      <c r="E52" s="91"/>
    </row>
    <row r="53" spans="2:7">
      <c r="B53" s="31" t="s">
        <v>87</v>
      </c>
      <c r="C53" s="28">
        <f>C54</f>
        <v>1172.006944</v>
      </c>
      <c r="D53" s="120">
        <f t="shared" ref="D53" si="2">D54</f>
        <v>259.98294349999998</v>
      </c>
      <c r="E53" s="91"/>
    </row>
    <row r="54" spans="2:7">
      <c r="B54" s="32" t="s">
        <v>88</v>
      </c>
      <c r="C54" s="77">
        <v>1172.006944</v>
      </c>
      <c r="D54" s="119">
        <v>259.98294349999998</v>
      </c>
      <c r="E54" s="91"/>
      <c r="G54" s="77"/>
    </row>
    <row r="55" spans="2:7">
      <c r="B55" s="97" t="s">
        <v>89</v>
      </c>
      <c r="C55" s="28">
        <f>C56</f>
        <v>696.66948300000001</v>
      </c>
      <c r="D55" s="120">
        <f>D56</f>
        <v>101.81321069000002</v>
      </c>
      <c r="E55" s="91"/>
    </row>
    <row r="56" spans="2:7">
      <c r="B56" s="32" t="s">
        <v>3414</v>
      </c>
      <c r="C56" s="77">
        <v>696.66948300000001</v>
      </c>
      <c r="D56" s="119">
        <v>101.81321069000002</v>
      </c>
      <c r="E56" s="91"/>
    </row>
    <row r="57" spans="2:7">
      <c r="B57" s="98" t="s">
        <v>42</v>
      </c>
      <c r="C57" s="27">
        <f>C58</f>
        <v>113668.099604</v>
      </c>
      <c r="D57" s="122">
        <f>D58</f>
        <v>14558.905434079999</v>
      </c>
      <c r="E57" s="91"/>
    </row>
    <row r="58" spans="2:7">
      <c r="B58" s="31" t="s">
        <v>51</v>
      </c>
      <c r="C58" s="28">
        <f>SUM(C59:C61)</f>
        <v>113668.099604</v>
      </c>
      <c r="D58" s="120">
        <f>SUM(D59:D61)</f>
        <v>14558.905434079999</v>
      </c>
      <c r="E58" s="91"/>
      <c r="G58" s="77"/>
    </row>
    <row r="59" spans="2:7">
      <c r="B59" s="32" t="s">
        <v>71</v>
      </c>
      <c r="C59" s="29">
        <v>835.789266</v>
      </c>
      <c r="D59" s="119">
        <v>0</v>
      </c>
      <c r="E59" s="91"/>
      <c r="G59" s="77"/>
    </row>
    <row r="60" spans="2:7">
      <c r="B60" s="32" t="s">
        <v>75</v>
      </c>
      <c r="C60" s="29">
        <v>91550.686174999995</v>
      </c>
      <c r="D60" s="119">
        <v>14296.05383882</v>
      </c>
      <c r="E60" s="91"/>
    </row>
    <row r="61" spans="2:7">
      <c r="B61" s="32" t="s">
        <v>76</v>
      </c>
      <c r="C61" s="29">
        <v>21281.624163</v>
      </c>
      <c r="D61" s="119">
        <v>262.85159526000001</v>
      </c>
      <c r="E61" s="91"/>
    </row>
    <row r="62" spans="2:7">
      <c r="B62" s="34" t="s">
        <v>90</v>
      </c>
      <c r="C62" s="30">
        <f>C13+C57</f>
        <v>1532354.6145539999</v>
      </c>
      <c r="D62" s="124">
        <f>(D13+D57)</f>
        <v>277317.91603765992</v>
      </c>
    </row>
    <row r="63" spans="2:7">
      <c r="B63" s="15" t="s">
        <v>26</v>
      </c>
      <c r="C63" s="15"/>
      <c r="D63" s="16"/>
      <c r="E63" s="91"/>
    </row>
    <row r="64" spans="2:7" ht="30.6" customHeight="1">
      <c r="B64" s="148" t="s">
        <v>3543</v>
      </c>
      <c r="C64" s="148"/>
      <c r="D64" s="148"/>
      <c r="E64" s="91"/>
    </row>
    <row r="65" spans="2:5">
      <c r="B65" s="15" t="s">
        <v>46</v>
      </c>
      <c r="C65" s="45"/>
      <c r="D65" s="45"/>
      <c r="E65" s="91"/>
    </row>
    <row r="66" spans="2:5" ht="15.6" customHeight="1">
      <c r="B66" s="148"/>
      <c r="C66" s="148"/>
      <c r="D66" s="148"/>
      <c r="E66" s="91"/>
    </row>
    <row r="67" spans="2:5" ht="36" customHeight="1">
      <c r="B67" s="148"/>
      <c r="C67" s="148"/>
      <c r="D67" s="148"/>
      <c r="E67" s="91"/>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90" zoomScaleNormal="90" workbookViewId="0">
      <selection activeCell="G29" sqref="G29"/>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7" width="12.7109375" bestFit="1" customWidth="1"/>
  </cols>
  <sheetData>
    <row r="1" spans="1:4" ht="28.5" customHeight="1">
      <c r="A1" s="150" t="s">
        <v>0</v>
      </c>
      <c r="B1" s="150"/>
      <c r="C1" s="150"/>
      <c r="D1" s="150"/>
    </row>
    <row r="2" spans="1:4" ht="21" customHeight="1">
      <c r="A2" s="151" t="s">
        <v>1</v>
      </c>
      <c r="B2" s="151"/>
      <c r="C2" s="151"/>
      <c r="D2" s="151"/>
    </row>
    <row r="3" spans="1:4" ht="15" customHeight="1">
      <c r="A3" s="158" t="s">
        <v>2</v>
      </c>
      <c r="B3" s="158"/>
      <c r="C3" s="158"/>
      <c r="D3" s="158"/>
    </row>
    <row r="5" spans="1:4" ht="18.75" customHeight="1">
      <c r="A5" s="160" t="s">
        <v>29</v>
      </c>
      <c r="B5" s="160"/>
      <c r="C5" s="160"/>
      <c r="D5" s="160"/>
    </row>
    <row r="6" spans="1:4" ht="18.75" customHeight="1">
      <c r="A6" s="160" t="s">
        <v>91</v>
      </c>
      <c r="B6" s="160"/>
      <c r="C6" s="160"/>
      <c r="D6" s="160"/>
    </row>
    <row r="7" spans="1:4" ht="18.75">
      <c r="A7" s="154" t="s">
        <v>3542</v>
      </c>
      <c r="B7" s="154"/>
      <c r="C7" s="154"/>
      <c r="D7" s="154"/>
    </row>
    <row r="8" spans="1:4" ht="15.75">
      <c r="A8" s="162" t="s">
        <v>5</v>
      </c>
      <c r="B8" s="162"/>
      <c r="C8" s="162"/>
      <c r="D8" s="162"/>
    </row>
    <row r="11" spans="1:4" ht="15" customHeight="1">
      <c r="B11" s="161" t="s">
        <v>6</v>
      </c>
      <c r="C11" s="49" t="s">
        <v>7</v>
      </c>
      <c r="D11" s="163" t="s">
        <v>8</v>
      </c>
    </row>
    <row r="12" spans="1:4">
      <c r="B12" s="161"/>
      <c r="C12" s="50" t="s">
        <v>3070</v>
      </c>
      <c r="D12" s="163"/>
    </row>
    <row r="13" spans="1:4">
      <c r="B13" s="22" t="s">
        <v>14</v>
      </c>
      <c r="C13" s="19">
        <f>C14+C38+C73+C103+C149</f>
        <v>1418686.51495</v>
      </c>
      <c r="D13" s="120">
        <f>D14+D38+D73+D103+D149</f>
        <v>262759.01060358004</v>
      </c>
    </row>
    <row r="14" spans="1:4" s="7" customFormat="1">
      <c r="B14" s="89" t="s">
        <v>92</v>
      </c>
      <c r="C14" s="79">
        <f>C15+C21+C24+C30</f>
        <v>219411.356799</v>
      </c>
      <c r="D14" s="123">
        <f>D15+D21+D24+D30</f>
        <v>40224.23976366999</v>
      </c>
    </row>
    <row r="15" spans="1:4" s="7" customFormat="1">
      <c r="B15" s="42" t="s">
        <v>93</v>
      </c>
      <c r="C15" s="78">
        <f>SUM(C16:C20)</f>
        <v>95815.120186999993</v>
      </c>
      <c r="D15" s="123">
        <f>SUM(D16:D20)</f>
        <v>20115.694779869998</v>
      </c>
    </row>
    <row r="16" spans="1:4" s="7" customFormat="1">
      <c r="B16" s="18" t="s">
        <v>94</v>
      </c>
      <c r="C16" s="77">
        <v>8026.720875</v>
      </c>
      <c r="D16" s="119">
        <v>1961.8496761699996</v>
      </c>
    </row>
    <row r="17" spans="2:4" s="7" customFormat="1">
      <c r="B17" s="18" t="s">
        <v>95</v>
      </c>
      <c r="C17" s="77">
        <v>51147.763555999998</v>
      </c>
      <c r="D17" s="119">
        <v>7265.5724600400008</v>
      </c>
    </row>
    <row r="18" spans="2:4" s="7" customFormat="1">
      <c r="B18" s="18" t="s">
        <v>96</v>
      </c>
      <c r="C18" s="77">
        <v>24002.440665999999</v>
      </c>
      <c r="D18" s="119">
        <v>5972.6089299899995</v>
      </c>
    </row>
    <row r="19" spans="2:4" s="7" customFormat="1">
      <c r="B19" s="18" t="s">
        <v>97</v>
      </c>
      <c r="C19" s="77">
        <v>11763.309937</v>
      </c>
      <c r="D19" s="119">
        <v>4831.4339280000004</v>
      </c>
    </row>
    <row r="20" spans="2:4" s="7" customFormat="1">
      <c r="B20" s="18" t="s">
        <v>98</v>
      </c>
      <c r="C20" s="77">
        <v>874.88515299999995</v>
      </c>
      <c r="D20" s="119">
        <v>84.229785670000012</v>
      </c>
    </row>
    <row r="21" spans="2:4" s="7" customFormat="1">
      <c r="B21" s="42" t="s">
        <v>99</v>
      </c>
      <c r="C21" s="78">
        <f>SUM(C22:C23)</f>
        <v>13511.032861</v>
      </c>
      <c r="D21" s="123">
        <f>SUM(D22:D23)</f>
        <v>1739.5113900799995</v>
      </c>
    </row>
    <row r="22" spans="2:4" s="7" customFormat="1">
      <c r="B22" s="18" t="s">
        <v>100</v>
      </c>
      <c r="C22" s="77">
        <v>4815.7834160000002</v>
      </c>
      <c r="D22" s="119">
        <v>342.6155869599998</v>
      </c>
    </row>
    <row r="23" spans="2:4" s="7" customFormat="1">
      <c r="B23" s="18" t="s">
        <v>101</v>
      </c>
      <c r="C23" s="77">
        <v>8695.2494449999995</v>
      </c>
      <c r="D23" s="119">
        <v>1396.8958031199998</v>
      </c>
    </row>
    <row r="24" spans="2:4" s="7" customFormat="1">
      <c r="B24" s="42" t="s">
        <v>102</v>
      </c>
      <c r="C24" s="78">
        <f>SUM(C25:C29)</f>
        <v>49384.238725999996</v>
      </c>
      <c r="D24" s="123">
        <f>SUM(D25:D29)</f>
        <v>7753.5439885199976</v>
      </c>
    </row>
    <row r="25" spans="2:4" s="7" customFormat="1">
      <c r="B25" s="18" t="s">
        <v>103</v>
      </c>
      <c r="C25" s="77">
        <v>45493.198731999997</v>
      </c>
      <c r="D25" s="119">
        <v>7358.1004238499972</v>
      </c>
    </row>
    <row r="26" spans="2:4" s="7" customFormat="1">
      <c r="B26" s="18" t="s">
        <v>104</v>
      </c>
      <c r="C26" s="77">
        <v>3641.4148620000001</v>
      </c>
      <c r="D26" s="119">
        <v>360.29881716</v>
      </c>
    </row>
    <row r="27" spans="2:4" s="7" customFormat="1">
      <c r="B27" s="18" t="s">
        <v>3071</v>
      </c>
      <c r="C27" s="77">
        <v>1</v>
      </c>
      <c r="D27" s="119">
        <v>0</v>
      </c>
    </row>
    <row r="28" spans="2:4" s="7" customFormat="1">
      <c r="B28" s="18" t="s">
        <v>3072</v>
      </c>
      <c r="C28" s="77">
        <v>177.195695</v>
      </c>
      <c r="D28" s="119">
        <v>23.928967739999997</v>
      </c>
    </row>
    <row r="29" spans="2:4" s="7" customFormat="1">
      <c r="B29" s="18" t="s">
        <v>105</v>
      </c>
      <c r="C29" s="77">
        <v>71.429436999999993</v>
      </c>
      <c r="D29" s="119">
        <v>11.215779770000003</v>
      </c>
    </row>
    <row r="30" spans="2:4" s="7" customFormat="1">
      <c r="B30" s="42" t="s">
        <v>106</v>
      </c>
      <c r="C30" s="78">
        <f>SUM(C31:C37)</f>
        <v>60700.965024999998</v>
      </c>
      <c r="D30" s="123">
        <f>SUM(D31:D37)</f>
        <v>10615.489605199999</v>
      </c>
    </row>
    <row r="31" spans="2:4" s="7" customFormat="1">
      <c r="B31" s="18" t="s">
        <v>107</v>
      </c>
      <c r="C31" s="77">
        <v>30411.775911000001</v>
      </c>
      <c r="D31" s="119">
        <v>4133.3867419199996</v>
      </c>
    </row>
    <row r="32" spans="2:4" s="7" customFormat="1">
      <c r="B32" s="18" t="s">
        <v>108</v>
      </c>
      <c r="C32" s="77">
        <v>1533.4254550000001</v>
      </c>
      <c r="D32" s="119">
        <v>169.98445734000003</v>
      </c>
    </row>
    <row r="33" spans="2:6" s="7" customFormat="1">
      <c r="B33" s="18" t="s">
        <v>109</v>
      </c>
      <c r="C33" s="77">
        <v>20384.001723000001</v>
      </c>
      <c r="D33" s="119">
        <v>5115.5588815900001</v>
      </c>
    </row>
    <row r="34" spans="2:6" s="7" customFormat="1">
      <c r="B34" s="18" t="s">
        <v>110</v>
      </c>
      <c r="C34" s="77">
        <v>1357.523044</v>
      </c>
      <c r="D34" s="119">
        <v>312.12014285999999</v>
      </c>
    </row>
    <row r="35" spans="2:6" s="7" customFormat="1">
      <c r="B35" s="18" t="s">
        <v>111</v>
      </c>
      <c r="C35" s="77">
        <v>3043.332414</v>
      </c>
      <c r="D35" s="119">
        <v>331.24485084000008</v>
      </c>
    </row>
    <row r="36" spans="2:6" s="7" customFormat="1">
      <c r="B36" s="18" t="s">
        <v>112</v>
      </c>
      <c r="C36" s="77">
        <v>74.079167999999996</v>
      </c>
      <c r="D36" s="119">
        <v>17.371034999999999</v>
      </c>
    </row>
    <row r="37" spans="2:6" s="7" customFormat="1">
      <c r="B37" s="18" t="s">
        <v>113</v>
      </c>
      <c r="C37" s="77">
        <v>3896.8273100000001</v>
      </c>
      <c r="D37" s="119">
        <v>535.82349564999993</v>
      </c>
    </row>
    <row r="38" spans="2:6" s="7" customFormat="1">
      <c r="B38" s="89" t="s">
        <v>114</v>
      </c>
      <c r="C38" s="78">
        <f>C39+C43+C49+C51+C56+C59+C65+C67+C69</f>
        <v>268623.884854</v>
      </c>
      <c r="D38" s="123">
        <f>D39+D43+D49+D51+D56+D59+D65+D67+D69</f>
        <v>43943.31613489001</v>
      </c>
    </row>
    <row r="39" spans="2:6" s="7" customFormat="1">
      <c r="B39" s="42" t="s">
        <v>115</v>
      </c>
      <c r="C39" s="78">
        <f>SUM(C40:C42)</f>
        <v>24181.094950000002</v>
      </c>
      <c r="D39" s="123">
        <f>SUM(D40:D42)</f>
        <v>3587.6941023800009</v>
      </c>
    </row>
    <row r="40" spans="2:6" s="7" customFormat="1">
      <c r="B40" s="18" t="s">
        <v>116</v>
      </c>
      <c r="C40" s="77">
        <v>22306.765070000001</v>
      </c>
      <c r="D40" s="119">
        <v>3383.7077163300009</v>
      </c>
    </row>
    <row r="41" spans="2:6">
      <c r="B41" s="18" t="s">
        <v>117</v>
      </c>
      <c r="C41" s="77">
        <v>1632.201836</v>
      </c>
      <c r="D41" s="119">
        <v>180.99568768000003</v>
      </c>
      <c r="E41" s="7"/>
      <c r="F41" s="7"/>
    </row>
    <row r="42" spans="2:6">
      <c r="B42" s="18" t="s">
        <v>118</v>
      </c>
      <c r="C42" s="77">
        <v>242.12804399999999</v>
      </c>
      <c r="D42" s="119">
        <v>22.99069837</v>
      </c>
      <c r="E42" s="7"/>
      <c r="F42" s="7"/>
    </row>
    <row r="43" spans="2:6">
      <c r="B43" s="42" t="s">
        <v>119</v>
      </c>
      <c r="C43" s="78">
        <f>SUM(C44:C48)</f>
        <v>18352.875264000002</v>
      </c>
      <c r="D43" s="123">
        <f>SUM(D44:D48)</f>
        <v>3051.9977273300001</v>
      </c>
      <c r="E43" s="7"/>
      <c r="F43" s="7"/>
    </row>
    <row r="44" spans="2:6">
      <c r="B44" s="18" t="s">
        <v>120</v>
      </c>
      <c r="C44" s="77">
        <v>10685.424905</v>
      </c>
      <c r="D44" s="119">
        <v>2351.3267050500003</v>
      </c>
      <c r="E44" s="7"/>
      <c r="F44" s="7"/>
    </row>
    <row r="45" spans="2:6">
      <c r="B45" s="18" t="s">
        <v>121</v>
      </c>
      <c r="C45" s="77">
        <v>186.316699</v>
      </c>
      <c r="D45" s="119">
        <v>13.483608</v>
      </c>
      <c r="E45" s="7"/>
      <c r="F45" s="7"/>
    </row>
    <row r="46" spans="2:6">
      <c r="B46" s="18" t="s">
        <v>3073</v>
      </c>
      <c r="C46" s="77">
        <v>168.7</v>
      </c>
      <c r="D46" s="119">
        <v>0</v>
      </c>
      <c r="E46" s="7"/>
      <c r="F46" s="7"/>
    </row>
    <row r="47" spans="2:6">
      <c r="B47" s="18" t="s">
        <v>122</v>
      </c>
      <c r="C47" s="77">
        <v>482.53408899999999</v>
      </c>
      <c r="D47" s="119">
        <v>31.394799030000001</v>
      </c>
      <c r="E47" s="7"/>
      <c r="F47" s="7"/>
    </row>
    <row r="48" spans="2:6">
      <c r="B48" s="18" t="s">
        <v>123</v>
      </c>
      <c r="C48" s="77">
        <v>6829.8995709999999</v>
      </c>
      <c r="D48" s="119">
        <v>655.79261524999993</v>
      </c>
      <c r="E48" s="7"/>
      <c r="F48" s="7"/>
    </row>
    <row r="49" spans="2:6">
      <c r="B49" s="42" t="s">
        <v>124</v>
      </c>
      <c r="C49" s="78">
        <f>C50</f>
        <v>7309.9724660000002</v>
      </c>
      <c r="D49" s="123">
        <f>D50</f>
        <v>1797.00576963</v>
      </c>
      <c r="E49" s="7"/>
      <c r="F49" s="7"/>
    </row>
    <row r="50" spans="2:6">
      <c r="B50" s="18" t="s">
        <v>125</v>
      </c>
      <c r="C50" s="77">
        <v>7309.9724660000002</v>
      </c>
      <c r="D50" s="119">
        <v>1797.00576963</v>
      </c>
      <c r="E50" s="7"/>
      <c r="F50" s="7"/>
    </row>
    <row r="51" spans="2:6">
      <c r="B51" s="42" t="s">
        <v>126</v>
      </c>
      <c r="C51" s="78">
        <f>SUM(C52:C55)</f>
        <v>92264.417778000003</v>
      </c>
      <c r="D51" s="123">
        <f>SUM(D52:D55)</f>
        <v>22741.84172724</v>
      </c>
      <c r="E51" s="7"/>
      <c r="F51" s="7"/>
    </row>
    <row r="52" spans="2:6">
      <c r="B52" s="18" t="s">
        <v>127</v>
      </c>
      <c r="C52" s="77">
        <v>612.76176499999997</v>
      </c>
      <c r="D52" s="119">
        <v>103.61894241000005</v>
      </c>
      <c r="E52" s="7"/>
      <c r="F52" s="7"/>
    </row>
    <row r="53" spans="2:6">
      <c r="B53" s="18" t="s">
        <v>128</v>
      </c>
      <c r="C53" s="77">
        <v>89379.551277999999</v>
      </c>
      <c r="D53" s="119">
        <v>22425.102452499999</v>
      </c>
      <c r="E53" s="7"/>
      <c r="F53" s="7"/>
    </row>
    <row r="54" spans="2:6">
      <c r="B54" s="18" t="s">
        <v>129</v>
      </c>
      <c r="C54" s="77">
        <v>3.4314740000000001</v>
      </c>
      <c r="D54" s="119">
        <v>3.0125408599999997</v>
      </c>
      <c r="E54" s="7"/>
      <c r="F54" s="7"/>
    </row>
    <row r="55" spans="2:6">
      <c r="B55" s="18" t="s">
        <v>130</v>
      </c>
      <c r="C55" s="77">
        <v>2268.6732609999999</v>
      </c>
      <c r="D55" s="119">
        <v>210.10779146999997</v>
      </c>
      <c r="E55" s="7"/>
      <c r="F55" s="7"/>
    </row>
    <row r="56" spans="2:6">
      <c r="B56" s="42" t="s">
        <v>131</v>
      </c>
      <c r="C56" s="78">
        <f>SUM(C57:C58)</f>
        <v>762.08392100000003</v>
      </c>
      <c r="D56" s="123">
        <f>SUM(D57:D58)</f>
        <v>106.07297815000001</v>
      </c>
      <c r="E56" s="7"/>
      <c r="F56" s="7"/>
    </row>
    <row r="57" spans="2:6">
      <c r="B57" s="18" t="s">
        <v>132</v>
      </c>
      <c r="C57" s="77">
        <v>749.45083599999998</v>
      </c>
      <c r="D57" s="119">
        <v>106.07297815000001</v>
      </c>
      <c r="E57" s="7"/>
      <c r="F57" s="7"/>
    </row>
    <row r="58" spans="2:6">
      <c r="B58" s="18" t="s">
        <v>1137</v>
      </c>
      <c r="C58" s="77">
        <v>12.633084999999999</v>
      </c>
      <c r="D58" s="119">
        <v>0</v>
      </c>
      <c r="E58" s="7"/>
      <c r="F58" s="7"/>
    </row>
    <row r="59" spans="2:6">
      <c r="B59" s="42" t="s">
        <v>133</v>
      </c>
      <c r="C59" s="78">
        <f>SUM(C60:C64)</f>
        <v>115004.34796799999</v>
      </c>
      <c r="D59" s="123">
        <f>SUM(D60:D64)</f>
        <v>11790.361552900004</v>
      </c>
      <c r="E59" s="7"/>
      <c r="F59" s="7"/>
    </row>
    <row r="60" spans="2:6">
      <c r="B60" s="18" t="s">
        <v>134</v>
      </c>
      <c r="C60" s="77">
        <v>63779.679345999997</v>
      </c>
      <c r="D60" s="119">
        <v>8327.485796140003</v>
      </c>
      <c r="E60" s="7"/>
      <c r="F60" s="7"/>
    </row>
    <row r="61" spans="2:6">
      <c r="B61" s="18" t="s">
        <v>135</v>
      </c>
      <c r="C61" s="77">
        <v>91.082204000000004</v>
      </c>
      <c r="D61" s="119">
        <v>9.5040122300000007</v>
      </c>
      <c r="E61" s="7"/>
      <c r="F61" s="7"/>
    </row>
    <row r="62" spans="2:6">
      <c r="B62" s="18" t="s">
        <v>136</v>
      </c>
      <c r="C62" s="77">
        <v>46244.887248999999</v>
      </c>
      <c r="D62" s="119">
        <v>2095.9070511099999</v>
      </c>
      <c r="E62" s="7"/>
      <c r="F62" s="7"/>
    </row>
    <row r="63" spans="2:6">
      <c r="B63" s="18" t="s">
        <v>137</v>
      </c>
      <c r="C63" s="77">
        <v>905.37626499999999</v>
      </c>
      <c r="D63" s="119">
        <v>837.85037849000003</v>
      </c>
      <c r="E63" s="7"/>
      <c r="F63" s="7"/>
    </row>
    <row r="64" spans="2:6">
      <c r="B64" s="18" t="s">
        <v>138</v>
      </c>
      <c r="C64" s="77">
        <v>3983.3229040000001</v>
      </c>
      <c r="D64" s="119">
        <v>519.61431492999998</v>
      </c>
      <c r="E64" s="7"/>
      <c r="F64" s="7"/>
    </row>
    <row r="65" spans="2:6">
      <c r="B65" s="42" t="s">
        <v>139</v>
      </c>
      <c r="C65" s="78">
        <f>C66</f>
        <v>2319.162116</v>
      </c>
      <c r="D65" s="123">
        <f>D66</f>
        <v>253.13504492999994</v>
      </c>
      <c r="E65" s="7"/>
      <c r="F65" s="7"/>
    </row>
    <row r="66" spans="2:6">
      <c r="B66" s="18" t="s">
        <v>140</v>
      </c>
      <c r="C66" s="77">
        <v>2319.162116</v>
      </c>
      <c r="D66" s="119">
        <v>253.13504492999994</v>
      </c>
      <c r="E66" s="7"/>
      <c r="F66" s="7"/>
    </row>
    <row r="67" spans="2:6">
      <c r="B67" s="42" t="s">
        <v>141</v>
      </c>
      <c r="C67" s="78">
        <f>C68</f>
        <v>149.70302000000001</v>
      </c>
      <c r="D67" s="123">
        <f>D68</f>
        <v>37.425755009999996</v>
      </c>
      <c r="E67" s="7"/>
      <c r="F67" s="7"/>
    </row>
    <row r="68" spans="2:6">
      <c r="B68" s="18" t="s">
        <v>142</v>
      </c>
      <c r="C68" s="77">
        <v>149.70302000000001</v>
      </c>
      <c r="D68" s="119">
        <v>37.425755009999996</v>
      </c>
      <c r="E68" s="7"/>
      <c r="F68" s="7"/>
    </row>
    <row r="69" spans="2:6">
      <c r="B69" s="42" t="s">
        <v>143</v>
      </c>
      <c r="C69" s="78">
        <f>SUM(C70:C72)</f>
        <v>8280.2273710000009</v>
      </c>
      <c r="D69" s="123">
        <f>SUM(D70:D72)</f>
        <v>577.78147731999979</v>
      </c>
      <c r="E69" s="7"/>
      <c r="F69" s="7"/>
    </row>
    <row r="70" spans="2:6">
      <c r="B70" s="18" t="s">
        <v>1000</v>
      </c>
      <c r="C70" s="77">
        <v>38.137005000000002</v>
      </c>
      <c r="D70" s="119">
        <v>27.20039075</v>
      </c>
      <c r="E70" s="7"/>
      <c r="F70" s="7"/>
    </row>
    <row r="71" spans="2:6">
      <c r="B71" s="18" t="s">
        <v>144</v>
      </c>
      <c r="C71" s="77">
        <v>8068.4191090000004</v>
      </c>
      <c r="D71" s="119">
        <v>521.63587706999976</v>
      </c>
      <c r="E71" s="7"/>
      <c r="F71" s="7"/>
    </row>
    <row r="72" spans="2:6">
      <c r="B72" s="18" t="s">
        <v>3074</v>
      </c>
      <c r="C72" s="77">
        <v>173.671257</v>
      </c>
      <c r="D72" s="119">
        <v>28.945209500000001</v>
      </c>
      <c r="E72" s="7"/>
      <c r="F72" s="7"/>
    </row>
    <row r="73" spans="2:6">
      <c r="B73" s="89" t="s">
        <v>145</v>
      </c>
      <c r="C73" s="78">
        <f>C74+C79+C94</f>
        <v>9784.2454699999998</v>
      </c>
      <c r="D73" s="123">
        <f>D74+D79+D94</f>
        <v>1125.0958874999999</v>
      </c>
      <c r="E73" s="7"/>
      <c r="F73" s="7"/>
    </row>
    <row r="74" spans="2:6">
      <c r="B74" s="42" t="s">
        <v>146</v>
      </c>
      <c r="C74" s="78">
        <f>SUM(C75:C78)</f>
        <v>900.97756499999991</v>
      </c>
      <c r="D74" s="123">
        <f>SUM(D75:D78)</f>
        <v>113.01694917999998</v>
      </c>
      <c r="E74" s="7"/>
      <c r="F74" s="7"/>
    </row>
    <row r="75" spans="2:6">
      <c r="B75" s="18" t="s">
        <v>147</v>
      </c>
      <c r="C75" s="77">
        <v>240.045174</v>
      </c>
      <c r="D75" s="119">
        <v>51.968549960000004</v>
      </c>
      <c r="E75" s="7"/>
      <c r="F75" s="7"/>
    </row>
    <row r="76" spans="2:6">
      <c r="B76" s="18" t="s">
        <v>148</v>
      </c>
      <c r="C76" s="77">
        <v>469.84194600000001</v>
      </c>
      <c r="D76" s="119">
        <v>53.580271989999993</v>
      </c>
      <c r="E76" s="7"/>
      <c r="F76" s="7"/>
    </row>
    <row r="77" spans="2:6">
      <c r="B77" s="18" t="s">
        <v>2580</v>
      </c>
      <c r="C77" s="77">
        <v>16.170945</v>
      </c>
      <c r="D77" s="119">
        <v>0</v>
      </c>
      <c r="E77" s="7"/>
      <c r="F77" s="7"/>
    </row>
    <row r="78" spans="2:6">
      <c r="B78" s="18" t="s">
        <v>149</v>
      </c>
      <c r="C78" s="77">
        <v>174.9195</v>
      </c>
      <c r="D78" s="119">
        <v>7.4681272299999995</v>
      </c>
      <c r="E78" s="7"/>
      <c r="F78" s="7"/>
    </row>
    <row r="79" spans="2:6" ht="16.899999999999999" customHeight="1">
      <c r="B79" s="42" t="s">
        <v>150</v>
      </c>
      <c r="C79" s="78">
        <f>SUM(C80:C93)</f>
        <v>8164.3254500000003</v>
      </c>
      <c r="D79" s="123">
        <f>SUM(D80:D93)</f>
        <v>936.37519078999969</v>
      </c>
      <c r="E79" s="79"/>
      <c r="F79" s="7"/>
    </row>
    <row r="80" spans="2:6">
      <c r="B80" s="18" t="s">
        <v>151</v>
      </c>
      <c r="C80" s="77">
        <v>973.79100200000005</v>
      </c>
      <c r="D80" s="119">
        <v>35.168076589999998</v>
      </c>
      <c r="E80" s="7"/>
      <c r="F80" s="7"/>
    </row>
    <row r="81" spans="2:6">
      <c r="B81" s="18" t="s">
        <v>3075</v>
      </c>
      <c r="C81" s="77">
        <v>0.79366499999999995</v>
      </c>
      <c r="D81" s="119">
        <v>0</v>
      </c>
      <c r="E81" s="7"/>
      <c r="F81" s="7"/>
    </row>
    <row r="82" spans="2:6">
      <c r="B82" s="18" t="s">
        <v>152</v>
      </c>
      <c r="C82" s="77">
        <v>168.15633700000001</v>
      </c>
      <c r="D82" s="119">
        <v>41.852074249999994</v>
      </c>
      <c r="E82" s="7"/>
      <c r="F82" s="7"/>
    </row>
    <row r="83" spans="2:6">
      <c r="B83" s="18" t="s">
        <v>153</v>
      </c>
      <c r="C83" s="77">
        <v>8.5482440000000004</v>
      </c>
      <c r="D83" s="119">
        <v>0</v>
      </c>
      <c r="E83" s="7"/>
      <c r="F83" s="7"/>
    </row>
    <row r="84" spans="2:6">
      <c r="B84" s="18" t="s">
        <v>154</v>
      </c>
      <c r="C84" s="77">
        <v>35.876055999999998</v>
      </c>
      <c r="D84" s="119">
        <v>1.7976691300000001</v>
      </c>
      <c r="E84" s="7"/>
      <c r="F84" s="7"/>
    </row>
    <row r="85" spans="2:6">
      <c r="B85" s="18" t="s">
        <v>155</v>
      </c>
      <c r="C85" s="77">
        <v>133.1</v>
      </c>
      <c r="D85" s="119">
        <v>19.014083329999998</v>
      </c>
      <c r="E85" s="7"/>
      <c r="F85" s="7"/>
    </row>
    <row r="86" spans="2:6">
      <c r="B86" s="18" t="s">
        <v>3076</v>
      </c>
      <c r="C86" s="77">
        <v>103.47732499999999</v>
      </c>
      <c r="D86" s="119">
        <v>7.6802756599999995</v>
      </c>
      <c r="E86" s="7"/>
      <c r="F86" s="7"/>
    </row>
    <row r="87" spans="2:6">
      <c r="B87" s="18" t="s">
        <v>156</v>
      </c>
      <c r="C87" s="77">
        <v>901.64199499999995</v>
      </c>
      <c r="D87" s="119">
        <v>127.17212736</v>
      </c>
      <c r="E87" s="7"/>
      <c r="F87" s="7"/>
    </row>
    <row r="88" spans="2:6">
      <c r="B88" s="18" t="s">
        <v>157</v>
      </c>
      <c r="C88" s="77">
        <v>631.89854400000002</v>
      </c>
      <c r="D88" s="119">
        <v>140.81427113000004</v>
      </c>
      <c r="E88" s="7"/>
      <c r="F88" s="7"/>
    </row>
    <row r="89" spans="2:6">
      <c r="B89" s="18" t="s">
        <v>158</v>
      </c>
      <c r="C89" s="77">
        <v>113.76155300000001</v>
      </c>
      <c r="D89" s="119">
        <v>12.678357589999999</v>
      </c>
      <c r="E89" s="7"/>
      <c r="F89" s="7"/>
    </row>
    <row r="90" spans="2:6">
      <c r="B90" s="18" t="s">
        <v>159</v>
      </c>
      <c r="C90" s="77">
        <v>9.6492640000000005</v>
      </c>
      <c r="D90" s="119">
        <v>0</v>
      </c>
      <c r="E90" s="7"/>
      <c r="F90" s="7"/>
    </row>
    <row r="91" spans="2:6">
      <c r="B91" s="18" t="s">
        <v>3077</v>
      </c>
      <c r="C91" s="77">
        <v>84.934883999999997</v>
      </c>
      <c r="D91" s="119">
        <v>1.3198731199999998</v>
      </c>
      <c r="E91" s="7"/>
      <c r="F91" s="7"/>
    </row>
    <row r="92" spans="2:6">
      <c r="B92" s="18" t="s">
        <v>160</v>
      </c>
      <c r="C92" s="77">
        <v>12</v>
      </c>
      <c r="D92" s="119">
        <v>7.69560888</v>
      </c>
      <c r="E92" s="7"/>
      <c r="F92" s="7"/>
    </row>
    <row r="93" spans="2:6">
      <c r="B93" s="18" t="s">
        <v>161</v>
      </c>
      <c r="C93" s="77">
        <v>4986.6965810000002</v>
      </c>
      <c r="D93" s="119">
        <v>541.18277374999957</v>
      </c>
      <c r="E93" s="7"/>
      <c r="F93" s="7"/>
    </row>
    <row r="94" spans="2:6">
      <c r="B94" s="42" t="s">
        <v>162</v>
      </c>
      <c r="C94" s="78">
        <f>SUM(C95:C102)</f>
        <v>718.942455</v>
      </c>
      <c r="D94" s="123">
        <f>SUM(D95:D102)</f>
        <v>75.703747530000001</v>
      </c>
      <c r="E94" s="7"/>
      <c r="F94" s="7"/>
    </row>
    <row r="95" spans="2:6">
      <c r="B95" s="18" t="s">
        <v>163</v>
      </c>
      <c r="C95" s="77">
        <v>282.064978</v>
      </c>
      <c r="D95" s="119">
        <v>34.568349820000002</v>
      </c>
      <c r="E95" s="7"/>
      <c r="F95" s="7"/>
    </row>
    <row r="96" spans="2:6">
      <c r="B96" s="18" t="s">
        <v>164</v>
      </c>
      <c r="C96" s="77">
        <v>4.5381109999999998</v>
      </c>
      <c r="D96" s="119">
        <v>0.62138040000000005</v>
      </c>
      <c r="E96" s="7"/>
      <c r="F96" s="7"/>
    </row>
    <row r="97" spans="2:6">
      <c r="B97" s="18" t="s">
        <v>165</v>
      </c>
      <c r="C97" s="77">
        <v>149.27897200000001</v>
      </c>
      <c r="D97" s="119">
        <v>15.674943069999998</v>
      </c>
      <c r="E97" s="7"/>
      <c r="F97" s="7"/>
    </row>
    <row r="98" spans="2:6">
      <c r="B98" s="18" t="s">
        <v>166</v>
      </c>
      <c r="C98" s="77">
        <v>16</v>
      </c>
      <c r="D98" s="119">
        <v>1.03209577</v>
      </c>
      <c r="E98" s="7"/>
      <c r="F98" s="7"/>
    </row>
    <row r="99" spans="2:6">
      <c r="B99" s="18" t="s">
        <v>3078</v>
      </c>
      <c r="C99" s="77">
        <v>62.669184000000001</v>
      </c>
      <c r="D99" s="119">
        <v>5.86823359</v>
      </c>
      <c r="E99" s="7"/>
      <c r="F99" s="7"/>
    </row>
    <row r="100" spans="2:6">
      <c r="B100" s="18" t="s">
        <v>3079</v>
      </c>
      <c r="C100" s="77">
        <v>1.688957</v>
      </c>
      <c r="D100" s="119">
        <v>0</v>
      </c>
      <c r="E100" s="7"/>
      <c r="F100" s="7"/>
    </row>
    <row r="101" spans="2:6">
      <c r="B101" s="18" t="s">
        <v>167</v>
      </c>
      <c r="C101" s="77">
        <v>6.5523220000000002</v>
      </c>
      <c r="D101" s="119">
        <v>0.8971108000000001</v>
      </c>
      <c r="E101" s="7"/>
      <c r="F101" s="7"/>
    </row>
    <row r="102" spans="2:6">
      <c r="B102" s="18" t="s">
        <v>168</v>
      </c>
      <c r="C102" s="77">
        <v>196.14993100000001</v>
      </c>
      <c r="D102" s="119">
        <v>17.041634079999998</v>
      </c>
      <c r="E102" s="7"/>
      <c r="F102" s="7"/>
    </row>
    <row r="103" spans="2:6">
      <c r="B103" s="89" t="s">
        <v>169</v>
      </c>
      <c r="C103" s="78">
        <f>C104+C108+C115+C122+C134+C144</f>
        <v>626232.99728500005</v>
      </c>
      <c r="D103" s="123">
        <f>D104+D108+D115+D122+D134+D144</f>
        <v>98077.309128820023</v>
      </c>
      <c r="E103" s="7"/>
      <c r="F103" s="7"/>
    </row>
    <row r="104" spans="2:6">
      <c r="B104" s="42" t="s">
        <v>170</v>
      </c>
      <c r="C104" s="78">
        <f>SUM(C105:C107)</f>
        <v>26591.527885</v>
      </c>
      <c r="D104" s="123">
        <f t="shared" ref="D104" si="0">SUM(D105:D107)</f>
        <v>6789.2089286699993</v>
      </c>
      <c r="E104" s="7"/>
      <c r="F104" s="7"/>
    </row>
    <row r="105" spans="2:6">
      <c r="B105" s="18" t="s">
        <v>171</v>
      </c>
      <c r="C105" s="77">
        <v>3603.2551539999999</v>
      </c>
      <c r="D105" s="119">
        <v>1199.8392248799998</v>
      </c>
      <c r="E105" s="7"/>
      <c r="F105" s="7"/>
    </row>
    <row r="106" spans="2:6">
      <c r="B106" s="18" t="s">
        <v>172</v>
      </c>
      <c r="C106" s="77">
        <v>1105.454</v>
      </c>
      <c r="D106" s="119">
        <v>80.352501579999995</v>
      </c>
      <c r="E106" s="7"/>
      <c r="F106" s="7"/>
    </row>
    <row r="107" spans="2:6">
      <c r="B107" s="18" t="s">
        <v>173</v>
      </c>
      <c r="C107" s="77">
        <v>21882.818730999999</v>
      </c>
      <c r="D107" s="119">
        <v>5509.0172022099996</v>
      </c>
      <c r="E107" s="7"/>
      <c r="F107" s="7"/>
    </row>
    <row r="108" spans="2:6">
      <c r="B108" s="42" t="s">
        <v>174</v>
      </c>
      <c r="C108" s="78">
        <f>SUM(C109:C114)</f>
        <v>133160.839893</v>
      </c>
      <c r="D108" s="123">
        <f>SUM(D109:D114)</f>
        <v>26053.671842949996</v>
      </c>
      <c r="E108" s="7"/>
      <c r="F108" s="7"/>
    </row>
    <row r="109" spans="2:6">
      <c r="B109" s="18" t="s">
        <v>3080</v>
      </c>
      <c r="C109" s="77">
        <v>161.55573999999999</v>
      </c>
      <c r="D109" s="119">
        <v>0</v>
      </c>
      <c r="E109" s="7"/>
      <c r="F109" s="7"/>
    </row>
    <row r="110" spans="2:6">
      <c r="B110" s="18" t="s">
        <v>175</v>
      </c>
      <c r="C110" s="77">
        <v>12981.049711</v>
      </c>
      <c r="D110" s="119">
        <v>2493.8788714400002</v>
      </c>
      <c r="E110" s="7"/>
      <c r="F110" s="7"/>
    </row>
    <row r="111" spans="2:6">
      <c r="B111" s="18" t="s">
        <v>176</v>
      </c>
      <c r="C111" s="77">
        <v>11127.355992000001</v>
      </c>
      <c r="D111" s="119">
        <v>2158.0776543800002</v>
      </c>
      <c r="E111" s="7"/>
      <c r="F111" s="7"/>
    </row>
    <row r="112" spans="2:6">
      <c r="B112" s="18" t="s">
        <v>177</v>
      </c>
      <c r="C112" s="77">
        <v>30.27</v>
      </c>
      <c r="D112" s="119">
        <v>0.27252058000000001</v>
      </c>
      <c r="E112" s="7"/>
      <c r="F112" s="7"/>
    </row>
    <row r="113" spans="2:6">
      <c r="B113" s="18" t="s">
        <v>178</v>
      </c>
      <c r="C113" s="77">
        <v>9.5212959999999995</v>
      </c>
      <c r="D113" s="119">
        <v>1.6811241200000002</v>
      </c>
      <c r="E113" s="7"/>
      <c r="F113" s="7"/>
    </row>
    <row r="114" spans="2:6">
      <c r="B114" s="18" t="s">
        <v>179</v>
      </c>
      <c r="C114" s="77">
        <v>108851.08715399999</v>
      </c>
      <c r="D114" s="119">
        <v>21399.761672429995</v>
      </c>
      <c r="E114" s="7"/>
      <c r="F114" s="7"/>
    </row>
    <row r="115" spans="2:6">
      <c r="B115" s="42" t="s">
        <v>180</v>
      </c>
      <c r="C115" s="90">
        <f>SUM(C116:C121)</f>
        <v>9752.5831039999994</v>
      </c>
      <c r="D115" s="123">
        <f>SUM(D116:D121)</f>
        <v>1448.6335880399999</v>
      </c>
      <c r="E115" s="7"/>
      <c r="F115" s="7"/>
    </row>
    <row r="116" spans="2:6">
      <c r="B116" s="18" t="s">
        <v>181</v>
      </c>
      <c r="C116" s="77">
        <v>1475.270784</v>
      </c>
      <c r="D116" s="119">
        <v>236.0757505</v>
      </c>
      <c r="E116" s="7"/>
      <c r="F116" s="7"/>
    </row>
    <row r="117" spans="2:6">
      <c r="B117" s="18" t="s">
        <v>182</v>
      </c>
      <c r="C117" s="77">
        <v>1292.268863</v>
      </c>
      <c r="D117" s="119">
        <v>193.07043234999998</v>
      </c>
      <c r="E117" s="7"/>
      <c r="F117" s="7"/>
    </row>
    <row r="118" spans="2:6">
      <c r="B118" s="18" t="s">
        <v>183</v>
      </c>
      <c r="C118" s="77">
        <v>4430.4965069999998</v>
      </c>
      <c r="D118" s="119">
        <v>597.49228187000006</v>
      </c>
      <c r="E118" s="7"/>
      <c r="F118" s="7"/>
    </row>
    <row r="119" spans="2:6">
      <c r="B119" s="18" t="s">
        <v>982</v>
      </c>
      <c r="C119" s="77">
        <v>0.70926299999999998</v>
      </c>
      <c r="D119" s="119">
        <v>0</v>
      </c>
      <c r="E119" s="7"/>
      <c r="F119" s="7"/>
    </row>
    <row r="120" spans="2:6">
      <c r="B120" s="18" t="s">
        <v>184</v>
      </c>
      <c r="C120" s="77">
        <v>331.42829799999998</v>
      </c>
      <c r="D120" s="119">
        <v>123.24087729999999</v>
      </c>
      <c r="E120" s="7"/>
      <c r="F120" s="7"/>
    </row>
    <row r="121" spans="2:6">
      <c r="B121" s="18" t="s">
        <v>185</v>
      </c>
      <c r="C121" s="77">
        <v>2222.4093889999999</v>
      </c>
      <c r="D121" s="119">
        <v>298.75424601999998</v>
      </c>
      <c r="E121" s="7"/>
      <c r="F121" s="7"/>
    </row>
    <row r="122" spans="2:6">
      <c r="B122" s="42" t="s">
        <v>186</v>
      </c>
      <c r="C122" s="78">
        <f>SUM(C123:C133)</f>
        <v>299968.35136600002</v>
      </c>
      <c r="D122" s="123">
        <f>SUM(D123:D133)</f>
        <v>41084.248864650021</v>
      </c>
      <c r="E122" s="7"/>
      <c r="F122" s="7"/>
    </row>
    <row r="123" spans="2:6">
      <c r="B123" s="18" t="s">
        <v>187</v>
      </c>
      <c r="C123" s="77">
        <v>20083.879982999999</v>
      </c>
      <c r="D123" s="119">
        <v>1730.6001457500004</v>
      </c>
      <c r="E123" s="7"/>
      <c r="F123" s="7"/>
    </row>
    <row r="124" spans="2:6">
      <c r="B124" s="18" t="s">
        <v>1138</v>
      </c>
      <c r="C124" s="77">
        <v>101277.75752299999</v>
      </c>
      <c r="D124" s="119">
        <v>15680.792578140006</v>
      </c>
      <c r="E124" s="7"/>
      <c r="F124" s="7"/>
    </row>
    <row r="125" spans="2:6">
      <c r="B125" s="18" t="s">
        <v>1139</v>
      </c>
      <c r="C125" s="77">
        <v>31159.505327999999</v>
      </c>
      <c r="D125" s="119">
        <v>4651.6584309700002</v>
      </c>
      <c r="E125" s="7"/>
      <c r="F125" s="7"/>
    </row>
    <row r="126" spans="2:6">
      <c r="B126" s="18" t="s">
        <v>188</v>
      </c>
      <c r="C126" s="77">
        <v>24122.473035999999</v>
      </c>
      <c r="D126" s="119">
        <v>4419.0641043999995</v>
      </c>
      <c r="E126" s="7"/>
      <c r="F126" s="7"/>
    </row>
    <row r="127" spans="2:6">
      <c r="B127" s="18" t="s">
        <v>189</v>
      </c>
      <c r="C127" s="77">
        <v>3625.3491800000002</v>
      </c>
      <c r="D127" s="119">
        <v>684.12102785000002</v>
      </c>
      <c r="E127" s="7"/>
      <c r="F127" s="7"/>
    </row>
    <row r="128" spans="2:6">
      <c r="B128" s="18" t="s">
        <v>190</v>
      </c>
      <c r="C128" s="77">
        <v>10281.253720000001</v>
      </c>
      <c r="D128" s="119">
        <v>1573.3168539000005</v>
      </c>
      <c r="E128" s="7"/>
      <c r="F128" s="7"/>
    </row>
    <row r="129" spans="2:6">
      <c r="B129" s="18" t="s">
        <v>191</v>
      </c>
      <c r="C129" s="77">
        <v>1362.36232</v>
      </c>
      <c r="D129" s="119">
        <v>195.1000319</v>
      </c>
      <c r="E129" s="7"/>
      <c r="F129" s="7"/>
    </row>
    <row r="130" spans="2:6">
      <c r="B130" s="18" t="s">
        <v>192</v>
      </c>
      <c r="C130" s="77">
        <v>561.07786499999997</v>
      </c>
      <c r="D130" s="119">
        <v>116.17722904000001</v>
      </c>
      <c r="E130" s="7"/>
      <c r="F130" s="7"/>
    </row>
    <row r="131" spans="2:6">
      <c r="B131" s="18" t="s">
        <v>193</v>
      </c>
      <c r="C131" s="77">
        <v>556.87523099999999</v>
      </c>
      <c r="D131" s="119">
        <v>67.213398599999991</v>
      </c>
      <c r="E131" s="7"/>
      <c r="F131" s="7"/>
    </row>
    <row r="132" spans="2:6">
      <c r="B132" s="18" t="s">
        <v>194</v>
      </c>
      <c r="C132" s="77">
        <v>1057.9352120000001</v>
      </c>
      <c r="D132" s="119">
        <v>105.32489843999997</v>
      </c>
      <c r="E132" s="7"/>
      <c r="F132" s="7"/>
    </row>
    <row r="133" spans="2:6">
      <c r="B133" s="18" t="s">
        <v>195</v>
      </c>
      <c r="C133" s="77">
        <v>105879.881968</v>
      </c>
      <c r="D133" s="119">
        <v>11860.880165660006</v>
      </c>
      <c r="E133" s="7"/>
      <c r="F133" s="7"/>
    </row>
    <row r="134" spans="2:6">
      <c r="B134" s="42" t="s">
        <v>196</v>
      </c>
      <c r="C134" s="78">
        <f>SUM(C135:C143)</f>
        <v>155715.91962099998</v>
      </c>
      <c r="D134" s="123">
        <f>SUM(D135:D143)</f>
        <v>22615.747086890005</v>
      </c>
      <c r="E134" s="7"/>
      <c r="F134" s="7"/>
    </row>
    <row r="135" spans="2:6" ht="15.75" customHeight="1">
      <c r="B135" s="18" t="s">
        <v>197</v>
      </c>
      <c r="C135" s="77">
        <v>73577.328735000003</v>
      </c>
      <c r="D135" s="119">
        <v>11516.238985380001</v>
      </c>
      <c r="E135" s="7"/>
      <c r="F135" s="7"/>
    </row>
    <row r="136" spans="2:6" ht="15.75" customHeight="1">
      <c r="B136" s="18" t="s">
        <v>3081</v>
      </c>
      <c r="C136" s="77">
        <v>293.62300900000002</v>
      </c>
      <c r="D136" s="119">
        <v>85.541102989999999</v>
      </c>
      <c r="E136" s="7"/>
      <c r="F136" s="7"/>
    </row>
    <row r="137" spans="2:6" ht="15.75" customHeight="1">
      <c r="B137" s="18" t="s">
        <v>2535</v>
      </c>
      <c r="C137" s="77">
        <v>1656.8059290000001</v>
      </c>
      <c r="D137" s="119">
        <v>396.65504343000003</v>
      </c>
      <c r="E137" s="7"/>
      <c r="F137" s="7"/>
    </row>
    <row r="138" spans="2:6" ht="15.75" customHeight="1">
      <c r="B138" s="18" t="s">
        <v>198</v>
      </c>
      <c r="C138" s="77">
        <v>250.74257399999999</v>
      </c>
      <c r="D138" s="119">
        <v>0</v>
      </c>
      <c r="E138" s="7"/>
      <c r="F138" s="7"/>
    </row>
    <row r="139" spans="2:6">
      <c r="B139" s="18" t="s">
        <v>199</v>
      </c>
      <c r="C139" s="77">
        <v>3905.1047960000001</v>
      </c>
      <c r="D139" s="119">
        <v>344.58039011999995</v>
      </c>
      <c r="E139" s="7"/>
      <c r="F139" s="7"/>
    </row>
    <row r="140" spans="2:6">
      <c r="B140" s="18" t="s">
        <v>200</v>
      </c>
      <c r="C140" s="77">
        <v>1671.91101</v>
      </c>
      <c r="D140" s="119">
        <v>200.22054546999993</v>
      </c>
      <c r="E140" s="7"/>
      <c r="F140" s="7"/>
    </row>
    <row r="141" spans="2:6">
      <c r="B141" s="18" t="s">
        <v>201</v>
      </c>
      <c r="C141" s="77">
        <v>72103.426275999998</v>
      </c>
      <c r="D141" s="119">
        <v>9688.3910374100051</v>
      </c>
      <c r="E141" s="7"/>
      <c r="F141" s="7"/>
    </row>
    <row r="142" spans="2:6">
      <c r="B142" s="18" t="s">
        <v>3082</v>
      </c>
      <c r="C142" s="77">
        <v>1.6</v>
      </c>
      <c r="D142" s="119">
        <v>0</v>
      </c>
      <c r="E142" s="7"/>
      <c r="F142" s="7"/>
    </row>
    <row r="143" spans="2:6">
      <c r="B143" s="18" t="s">
        <v>202</v>
      </c>
      <c r="C143" s="77">
        <v>2255.3772920000001</v>
      </c>
      <c r="D143" s="119">
        <v>384.11998209000001</v>
      </c>
      <c r="E143" s="7"/>
      <c r="F143" s="7"/>
    </row>
    <row r="144" spans="2:6">
      <c r="B144" s="42" t="s">
        <v>203</v>
      </c>
      <c r="C144" s="78">
        <f>SUM(C145:C148)</f>
        <v>1043.775416</v>
      </c>
      <c r="D144" s="123">
        <f>SUM(D145:D148)</f>
        <v>85.798817619999994</v>
      </c>
      <c r="E144" s="7"/>
      <c r="F144" s="7"/>
    </row>
    <row r="145" spans="2:6">
      <c r="B145" s="18" t="s">
        <v>204</v>
      </c>
      <c r="C145" s="77">
        <v>146.32508799999999</v>
      </c>
      <c r="D145" s="119">
        <v>19.777718399999998</v>
      </c>
      <c r="E145" s="7"/>
      <c r="F145" s="7"/>
    </row>
    <row r="146" spans="2:6">
      <c r="B146" s="18" t="s">
        <v>3083</v>
      </c>
      <c r="C146" s="77">
        <v>310</v>
      </c>
      <c r="D146" s="119">
        <v>2.7400388499999999</v>
      </c>
      <c r="E146" s="7"/>
      <c r="F146" s="7"/>
    </row>
    <row r="147" spans="2:6">
      <c r="B147" s="18" t="s">
        <v>205</v>
      </c>
      <c r="C147" s="77">
        <v>195.103174</v>
      </c>
      <c r="D147" s="119">
        <v>12.61339899</v>
      </c>
      <c r="E147" s="7"/>
      <c r="F147" s="7"/>
    </row>
    <row r="148" spans="2:6">
      <c r="B148" s="18" t="s">
        <v>206</v>
      </c>
      <c r="C148" s="77">
        <v>392.34715399999999</v>
      </c>
      <c r="D148" s="119">
        <v>50.667661380000006</v>
      </c>
      <c r="E148" s="7"/>
      <c r="F148" s="7"/>
    </row>
    <row r="149" spans="2:6" ht="15" customHeight="1">
      <c r="B149" s="89" t="s">
        <v>207</v>
      </c>
      <c r="C149" s="78">
        <f>C150</f>
        <v>294634.03054200002</v>
      </c>
      <c r="D149" s="123">
        <f>D150</f>
        <v>79389.049688699975</v>
      </c>
      <c r="E149" s="7"/>
      <c r="F149" s="7"/>
    </row>
    <row r="150" spans="2:6">
      <c r="B150" s="42" t="s">
        <v>208</v>
      </c>
      <c r="C150" s="78">
        <f>C151</f>
        <v>294634.03054200002</v>
      </c>
      <c r="D150" s="123">
        <f>(D151)</f>
        <v>79389.049688699975</v>
      </c>
      <c r="E150" s="7"/>
      <c r="F150" s="7"/>
    </row>
    <row r="151" spans="2:6">
      <c r="B151" s="18" t="s">
        <v>209</v>
      </c>
      <c r="C151" s="77">
        <v>294634.03054200002</v>
      </c>
      <c r="D151" s="119">
        <v>79389.049688699975</v>
      </c>
      <c r="E151" s="7"/>
      <c r="F151" s="7"/>
    </row>
    <row r="152" spans="2:6">
      <c r="B152" s="22" t="s">
        <v>42</v>
      </c>
      <c r="C152" s="19">
        <f t="shared" ref="C152:D153" si="1">C153</f>
        <v>113668.099604</v>
      </c>
      <c r="D152" s="120">
        <f t="shared" si="1"/>
        <v>14558.905434079999</v>
      </c>
      <c r="E152" s="7"/>
      <c r="F152" s="7"/>
    </row>
    <row r="153" spans="2:6">
      <c r="B153" s="43" t="s">
        <v>210</v>
      </c>
      <c r="C153" s="35">
        <f t="shared" si="1"/>
        <v>113668.099604</v>
      </c>
      <c r="D153" s="123">
        <f t="shared" si="1"/>
        <v>14558.905434079999</v>
      </c>
      <c r="E153" s="109"/>
      <c r="F153" s="7"/>
    </row>
    <row r="154" spans="2:6">
      <c r="B154" s="42" t="s">
        <v>211</v>
      </c>
      <c r="C154" s="35">
        <f>C155</f>
        <v>113668.099604</v>
      </c>
      <c r="D154" s="123">
        <f>D155</f>
        <v>14558.905434079999</v>
      </c>
      <c r="E154" s="7"/>
      <c r="F154" s="7"/>
    </row>
    <row r="155" spans="2:6">
      <c r="B155" s="18" t="s">
        <v>212</v>
      </c>
      <c r="C155" s="36">
        <v>113668.099604</v>
      </c>
      <c r="D155" s="119">
        <v>14558.905434079999</v>
      </c>
      <c r="E155" s="7"/>
      <c r="F155" s="7"/>
    </row>
    <row r="156" spans="2:6">
      <c r="B156" s="34" t="s">
        <v>45</v>
      </c>
      <c r="C156" s="30">
        <f>C13+C152</f>
        <v>1532354.6145540001</v>
      </c>
      <c r="D156" s="124">
        <f>D13+D152</f>
        <v>277317.91603766003</v>
      </c>
    </row>
    <row r="157" spans="2:6">
      <c r="B157" s="15" t="s">
        <v>26</v>
      </c>
      <c r="C157" s="16"/>
      <c r="D157" s="16"/>
      <c r="E157" s="7"/>
      <c r="F157" s="7"/>
    </row>
    <row r="158" spans="2:6" ht="21.6" customHeight="1">
      <c r="B158" s="148" t="s">
        <v>3543</v>
      </c>
      <c r="C158" s="148"/>
      <c r="D158" s="148"/>
      <c r="E158" s="7"/>
      <c r="F158" s="7"/>
    </row>
    <row r="159" spans="2:6" ht="12.75" customHeight="1">
      <c r="B159" s="15" t="s">
        <v>46</v>
      </c>
      <c r="C159" s="16"/>
      <c r="D159" s="16"/>
      <c r="E159" s="7"/>
      <c r="F159" s="7"/>
    </row>
    <row r="160" spans="2:6" ht="15" customHeight="1">
      <c r="B160" s="148"/>
      <c r="C160" s="148"/>
      <c r="D160" s="148"/>
      <c r="E160" s="7"/>
    </row>
    <row r="161" spans="2:5" ht="29.25" customHeight="1">
      <c r="B161" s="148"/>
      <c r="C161" s="148"/>
      <c r="D161" s="148"/>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90" zoomScaleNormal="90" workbookViewId="0">
      <selection activeCell="F85" sqref="F85"/>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50" t="s">
        <v>0</v>
      </c>
      <c r="B1" s="150"/>
      <c r="C1" s="150"/>
      <c r="D1" s="150"/>
      <c r="E1" s="150"/>
    </row>
    <row r="2" spans="1:8" ht="21" customHeight="1">
      <c r="A2" s="151" t="s">
        <v>1</v>
      </c>
      <c r="B2" s="151"/>
      <c r="C2" s="151"/>
      <c r="D2" s="151"/>
      <c r="E2" s="151"/>
    </row>
    <row r="3" spans="1:8" ht="15" customHeight="1">
      <c r="A3" s="158" t="s">
        <v>2</v>
      </c>
      <c r="B3" s="158"/>
      <c r="C3" s="158"/>
      <c r="D3" s="158"/>
      <c r="E3" s="158"/>
    </row>
    <row r="5" spans="1:8" ht="18.75" customHeight="1">
      <c r="A5" s="160" t="s">
        <v>29</v>
      </c>
      <c r="B5" s="160"/>
      <c r="C5" s="160"/>
      <c r="D5" s="160"/>
      <c r="E5" s="160"/>
      <c r="F5" s="160"/>
    </row>
    <row r="6" spans="1:8" ht="18.75">
      <c r="A6" s="159" t="s">
        <v>213</v>
      </c>
      <c r="B6" s="159"/>
      <c r="C6" s="159"/>
      <c r="D6" s="159"/>
      <c r="E6" s="159"/>
    </row>
    <row r="7" spans="1:8" ht="18.75">
      <c r="A7" s="154" t="s">
        <v>3542</v>
      </c>
      <c r="B7" s="154"/>
      <c r="C7" s="154"/>
      <c r="D7" s="154"/>
      <c r="E7" s="154"/>
      <c r="G7" s="12"/>
    </row>
    <row r="8" spans="1:8" ht="15.75">
      <c r="A8" s="162" t="s">
        <v>5</v>
      </c>
      <c r="B8" s="162"/>
      <c r="C8" s="162"/>
      <c r="D8" s="162"/>
      <c r="E8" s="162"/>
    </row>
    <row r="11" spans="1:8" ht="15" customHeight="1">
      <c r="B11" s="161" t="s">
        <v>6</v>
      </c>
      <c r="C11" s="49" t="s">
        <v>7</v>
      </c>
      <c r="D11" s="163" t="s">
        <v>8</v>
      </c>
      <c r="H11" s="12"/>
    </row>
    <row r="12" spans="1:8" ht="15.75" customHeight="1">
      <c r="B12" s="161"/>
      <c r="C12" s="50" t="s">
        <v>3070</v>
      </c>
      <c r="D12" s="163"/>
    </row>
    <row r="13" spans="1:8">
      <c r="B13" s="22" t="s">
        <v>14</v>
      </c>
      <c r="C13" s="19">
        <f>C14+C20+C30+C40+C49+C56+C66+C70</f>
        <v>1418686.51495</v>
      </c>
      <c r="D13" s="120">
        <f>D14+D20+D30+D40+D49+D56+D66+D70</f>
        <v>262759.01060358004</v>
      </c>
      <c r="F13" s="44"/>
    </row>
    <row r="14" spans="1:8">
      <c r="B14" s="38" t="s">
        <v>214</v>
      </c>
      <c r="C14" s="136">
        <f>SUM(C15:C19)</f>
        <v>336637.71550699999</v>
      </c>
      <c r="D14" s="131">
        <f>SUM(D15:D19)</f>
        <v>51636.483002230038</v>
      </c>
      <c r="E14" s="96"/>
      <c r="F14" s="44"/>
    </row>
    <row r="15" spans="1:8">
      <c r="B15" s="106" t="s">
        <v>215</v>
      </c>
      <c r="C15" s="87">
        <v>277819.46428999997</v>
      </c>
      <c r="D15" s="119">
        <v>42918.272728300035</v>
      </c>
      <c r="E15" s="96"/>
      <c r="F15" s="44"/>
    </row>
    <row r="16" spans="1:8">
      <c r="B16" s="106" t="s">
        <v>216</v>
      </c>
      <c r="C16" s="87">
        <v>24032.337694999998</v>
      </c>
      <c r="D16" s="119">
        <v>2354.8913511500004</v>
      </c>
      <c r="E16" s="96"/>
      <c r="F16" s="137"/>
    </row>
    <row r="17" spans="2:6">
      <c r="B17" s="106" t="s">
        <v>217</v>
      </c>
      <c r="C17" s="87">
        <v>1060.435324</v>
      </c>
      <c r="D17" s="119">
        <v>224.32686503000002</v>
      </c>
      <c r="E17" s="96"/>
      <c r="F17" s="44"/>
    </row>
    <row r="18" spans="2:6">
      <c r="B18" s="106" t="s">
        <v>3413</v>
      </c>
      <c r="C18" s="77">
        <v>0</v>
      </c>
      <c r="D18" s="119">
        <v>234.06205864999998</v>
      </c>
      <c r="E18" s="96"/>
      <c r="F18" s="44"/>
    </row>
    <row r="19" spans="2:6">
      <c r="B19" s="106" t="s">
        <v>218</v>
      </c>
      <c r="C19" s="87">
        <v>33725.478197999997</v>
      </c>
      <c r="D19" s="119">
        <v>5904.9299990999998</v>
      </c>
      <c r="E19" s="96"/>
      <c r="F19" s="44"/>
    </row>
    <row r="20" spans="2:6">
      <c r="B20" s="107" t="s">
        <v>219</v>
      </c>
      <c r="C20" s="79">
        <f>SUM(C21:C29)</f>
        <v>95577.903015000004</v>
      </c>
      <c r="D20" s="123">
        <f t="shared" ref="D20" si="0">SUM(D21:D29)</f>
        <v>14215.674535319999</v>
      </c>
      <c r="E20" s="96"/>
      <c r="F20" s="44"/>
    </row>
    <row r="21" spans="2:6">
      <c r="B21" s="106" t="s">
        <v>220</v>
      </c>
      <c r="C21" s="87">
        <v>8960.9944169999999</v>
      </c>
      <c r="D21" s="119">
        <v>2429.4881213099989</v>
      </c>
      <c r="E21" s="96"/>
      <c r="F21" s="44"/>
    </row>
    <row r="22" spans="2:6">
      <c r="B22" s="106" t="s">
        <v>221</v>
      </c>
      <c r="C22" s="87">
        <v>8162.8916829999998</v>
      </c>
      <c r="D22" s="119">
        <v>1250.1321040599998</v>
      </c>
      <c r="E22" s="96"/>
      <c r="F22" s="44"/>
    </row>
    <row r="23" spans="2:6">
      <c r="B23" s="106" t="s">
        <v>222</v>
      </c>
      <c r="C23" s="87">
        <v>5094.2557230000002</v>
      </c>
      <c r="D23" s="119">
        <v>657.72136541999987</v>
      </c>
      <c r="E23" s="96"/>
      <c r="F23" s="44"/>
    </row>
    <row r="24" spans="2:6">
      <c r="B24" s="106" t="s">
        <v>223</v>
      </c>
      <c r="C24" s="87">
        <v>1059.9565869999999</v>
      </c>
      <c r="D24" s="119">
        <v>213.19497705000001</v>
      </c>
      <c r="E24" s="96"/>
      <c r="F24" s="44"/>
    </row>
    <row r="25" spans="2:6">
      <c r="B25" s="106" t="s">
        <v>224</v>
      </c>
      <c r="C25" s="87">
        <v>7466.6249589999998</v>
      </c>
      <c r="D25" s="119">
        <v>1021.1478980300006</v>
      </c>
      <c r="E25" s="96"/>
      <c r="F25" s="44"/>
    </row>
    <row r="26" spans="2:6">
      <c r="B26" s="106" t="s">
        <v>225</v>
      </c>
      <c r="C26" s="87">
        <v>5791.7729259999996</v>
      </c>
      <c r="D26" s="119">
        <v>1570.5882104199998</v>
      </c>
      <c r="E26" s="96"/>
      <c r="F26" s="44"/>
    </row>
    <row r="27" spans="2:6">
      <c r="B27" s="106" t="s">
        <v>226</v>
      </c>
      <c r="C27" s="87">
        <v>4684.1034719999998</v>
      </c>
      <c r="D27" s="119">
        <v>748.33997641999997</v>
      </c>
      <c r="E27" s="96"/>
      <c r="F27" s="44"/>
    </row>
    <row r="28" spans="2:6">
      <c r="B28" s="106" t="s">
        <v>227</v>
      </c>
      <c r="C28" s="87">
        <v>18201.028610000001</v>
      </c>
      <c r="D28" s="119">
        <v>1275.6752045100002</v>
      </c>
      <c r="E28" s="96"/>
      <c r="F28" s="44"/>
    </row>
    <row r="29" spans="2:6">
      <c r="B29" s="106" t="s">
        <v>228</v>
      </c>
      <c r="C29" s="87">
        <v>36156.274638000003</v>
      </c>
      <c r="D29" s="119">
        <v>5049.3866780999988</v>
      </c>
      <c r="E29" s="96"/>
      <c r="F29" s="44"/>
    </row>
    <row r="30" spans="2:6">
      <c r="B30" s="107" t="s">
        <v>229</v>
      </c>
      <c r="C30" s="79">
        <f>SUM(C31:C39)</f>
        <v>64350.109949999998</v>
      </c>
      <c r="D30" s="123">
        <f t="shared" ref="D30" si="1">SUM(D31:D39)</f>
        <v>5252.9532299500006</v>
      </c>
      <c r="E30" s="96"/>
      <c r="F30" s="44"/>
    </row>
    <row r="31" spans="2:6">
      <c r="B31" s="106" t="s">
        <v>230</v>
      </c>
      <c r="C31" s="87">
        <v>9622.13069</v>
      </c>
      <c r="D31" s="119">
        <v>1257.5251169900005</v>
      </c>
      <c r="E31" s="96"/>
      <c r="F31" s="44"/>
    </row>
    <row r="32" spans="2:6">
      <c r="B32" s="106" t="s">
        <v>231</v>
      </c>
      <c r="C32" s="87">
        <v>4322.0018339999997</v>
      </c>
      <c r="D32" s="119">
        <v>532.55183831999989</v>
      </c>
      <c r="E32" s="96"/>
      <c r="F32" s="44"/>
    </row>
    <row r="33" spans="2:6">
      <c r="B33" s="106" t="s">
        <v>232</v>
      </c>
      <c r="C33" s="87">
        <v>6116.8546219999998</v>
      </c>
      <c r="D33" s="119">
        <v>273.5387210099999</v>
      </c>
      <c r="E33" s="96"/>
      <c r="F33" s="44"/>
    </row>
    <row r="34" spans="2:6">
      <c r="B34" s="106" t="s">
        <v>233</v>
      </c>
      <c r="C34" s="87">
        <v>12381.168839</v>
      </c>
      <c r="D34" s="119">
        <v>853.05690377000008</v>
      </c>
      <c r="E34" s="96"/>
      <c r="F34" s="44"/>
    </row>
    <row r="35" spans="2:6">
      <c r="B35" s="106" t="s">
        <v>234</v>
      </c>
      <c r="C35" s="87">
        <v>713.08329100000003</v>
      </c>
      <c r="D35" s="119">
        <v>32.23304753</v>
      </c>
      <c r="E35" s="96"/>
      <c r="F35" s="44"/>
    </row>
    <row r="36" spans="2:6">
      <c r="B36" s="106" t="s">
        <v>235</v>
      </c>
      <c r="C36" s="87">
        <v>4672.6328729999996</v>
      </c>
      <c r="D36" s="119">
        <v>433.24805899999996</v>
      </c>
      <c r="E36" s="96"/>
      <c r="F36" s="44"/>
    </row>
    <row r="37" spans="2:6">
      <c r="B37" s="106" t="s">
        <v>236</v>
      </c>
      <c r="C37" s="87">
        <v>9075.5244600000005</v>
      </c>
      <c r="D37" s="119">
        <v>1119.1364572100001</v>
      </c>
      <c r="E37" s="96"/>
      <c r="F37" s="44"/>
    </row>
    <row r="38" spans="2:6">
      <c r="B38" s="106" t="s">
        <v>237</v>
      </c>
      <c r="C38" s="87">
        <v>3797.9611359999999</v>
      </c>
      <c r="D38" s="119">
        <v>0</v>
      </c>
      <c r="E38" s="96"/>
      <c r="F38" s="44"/>
    </row>
    <row r="39" spans="2:6">
      <c r="B39" s="106" t="s">
        <v>238</v>
      </c>
      <c r="C39" s="87">
        <v>13648.752205000001</v>
      </c>
      <c r="D39" s="119">
        <v>751.66308612</v>
      </c>
      <c r="E39" s="96"/>
      <c r="F39" s="44"/>
    </row>
    <row r="40" spans="2:6">
      <c r="B40" s="107" t="s">
        <v>239</v>
      </c>
      <c r="C40" s="79">
        <f>SUM(C41:C48)</f>
        <v>467150.91096399998</v>
      </c>
      <c r="D40" s="123">
        <f>SUM(D41:D48)</f>
        <v>99983.472353550009</v>
      </c>
      <c r="E40" s="96"/>
      <c r="F40" s="44"/>
    </row>
    <row r="41" spans="2:6">
      <c r="B41" s="106" t="s">
        <v>240</v>
      </c>
      <c r="C41" s="87">
        <v>141870.27805399999</v>
      </c>
      <c r="D41" s="119">
        <v>24755.991026650001</v>
      </c>
      <c r="E41" s="96"/>
      <c r="F41" s="44"/>
    </row>
    <row r="42" spans="2:6">
      <c r="B42" s="106" t="s">
        <v>241</v>
      </c>
      <c r="C42" s="87">
        <v>146902.47069799999</v>
      </c>
      <c r="D42" s="119">
        <v>31952.941088989995</v>
      </c>
      <c r="E42" s="96"/>
      <c r="F42" s="44"/>
    </row>
    <row r="43" spans="2:6">
      <c r="B43" s="106" t="s">
        <v>242</v>
      </c>
      <c r="C43" s="87">
        <v>15385.741797000001</v>
      </c>
      <c r="D43" s="119">
        <v>3402.1154165600001</v>
      </c>
      <c r="E43" s="96"/>
      <c r="F43" s="44"/>
    </row>
    <row r="44" spans="2:6">
      <c r="B44" s="106" t="s">
        <v>243</v>
      </c>
      <c r="C44" s="87">
        <v>99011.6345</v>
      </c>
      <c r="D44" s="119">
        <v>25597.381708260004</v>
      </c>
      <c r="E44" s="96"/>
      <c r="F44" s="44"/>
    </row>
    <row r="45" spans="2:6">
      <c r="B45" s="106" t="s">
        <v>244</v>
      </c>
      <c r="C45" s="87">
        <v>31934.147223</v>
      </c>
      <c r="D45" s="119">
        <v>10133.61018299</v>
      </c>
      <c r="E45" s="96"/>
      <c r="F45" s="44"/>
    </row>
    <row r="46" spans="2:6">
      <c r="B46" s="106" t="s">
        <v>245</v>
      </c>
      <c r="C46" s="77">
        <v>14201.85</v>
      </c>
      <c r="D46" s="119">
        <v>2661.9079506900002</v>
      </c>
      <c r="E46" s="96"/>
      <c r="F46" s="44"/>
    </row>
    <row r="47" spans="2:6">
      <c r="B47" s="106" t="s">
        <v>246</v>
      </c>
      <c r="C47" s="77">
        <v>953.77914099999998</v>
      </c>
      <c r="D47" s="119">
        <v>195.96302562</v>
      </c>
      <c r="E47" s="96"/>
      <c r="F47" s="44"/>
    </row>
    <row r="48" spans="2:6">
      <c r="B48" s="106" t="s">
        <v>247</v>
      </c>
      <c r="C48" s="87">
        <v>16891.009550999999</v>
      </c>
      <c r="D48" s="119">
        <v>1283.5619537900004</v>
      </c>
      <c r="E48" s="96"/>
      <c r="F48" s="44"/>
    </row>
    <row r="49" spans="2:6">
      <c r="B49" s="107" t="s">
        <v>248</v>
      </c>
      <c r="C49" s="79">
        <f>SUM(C50:C55)</f>
        <v>64412.716842000002</v>
      </c>
      <c r="D49" s="123">
        <f>SUM(D50:D55)</f>
        <v>9802.2656353300008</v>
      </c>
      <c r="E49" s="96"/>
      <c r="F49" s="44"/>
    </row>
    <row r="50" spans="2:6">
      <c r="B50" s="106" t="s">
        <v>249</v>
      </c>
      <c r="C50" s="87">
        <v>228.37826000000001</v>
      </c>
      <c r="D50" s="119">
        <v>95.235906409999998</v>
      </c>
      <c r="E50" s="96"/>
      <c r="F50" s="44"/>
    </row>
    <row r="51" spans="2:6">
      <c r="B51" s="106" t="s">
        <v>250</v>
      </c>
      <c r="C51" s="87">
        <v>10072.568888</v>
      </c>
      <c r="D51" s="119">
        <v>2777.92712618</v>
      </c>
      <c r="E51" s="96"/>
      <c r="F51" s="44"/>
    </row>
    <row r="52" spans="2:6">
      <c r="B52" s="106" t="s">
        <v>251</v>
      </c>
      <c r="C52" s="87">
        <v>8986.1003540000002</v>
      </c>
      <c r="D52" s="119">
        <v>2449.3315979899999</v>
      </c>
      <c r="E52" s="96"/>
      <c r="F52" s="44"/>
    </row>
    <row r="53" spans="2:6">
      <c r="B53" s="106" t="s">
        <v>252</v>
      </c>
      <c r="C53" s="87">
        <v>44577.66934</v>
      </c>
      <c r="D53" s="119">
        <v>4311.7710047500004</v>
      </c>
      <c r="E53" s="96"/>
      <c r="F53" s="44"/>
    </row>
    <row r="54" spans="2:6">
      <c r="B54" s="106" t="s">
        <v>253</v>
      </c>
      <c r="C54" s="87">
        <v>500</v>
      </c>
      <c r="D54" s="119">
        <v>125</v>
      </c>
      <c r="E54" s="96"/>
      <c r="F54" s="44"/>
    </row>
    <row r="55" spans="2:6">
      <c r="B55" s="106" t="s">
        <v>254</v>
      </c>
      <c r="C55" s="87">
        <v>48</v>
      </c>
      <c r="D55" s="119">
        <v>43</v>
      </c>
      <c r="E55" s="96"/>
      <c r="F55" s="44"/>
    </row>
    <row r="56" spans="2:6">
      <c r="B56" s="107" t="s">
        <v>255</v>
      </c>
      <c r="C56" s="79">
        <f>SUM(C57:C65)</f>
        <v>35782.539131000005</v>
      </c>
      <c r="D56" s="123">
        <f>SUM(D57:D65)</f>
        <v>1781.0292986699999</v>
      </c>
      <c r="E56" s="96"/>
      <c r="F56" s="44"/>
    </row>
    <row r="57" spans="2:6">
      <c r="B57" s="106" t="s">
        <v>256</v>
      </c>
      <c r="C57" s="87">
        <v>11932.912928</v>
      </c>
      <c r="D57" s="119">
        <v>254.04713943999991</v>
      </c>
      <c r="E57" s="96"/>
      <c r="F57" s="44"/>
    </row>
    <row r="58" spans="2:6">
      <c r="B58" s="106" t="s">
        <v>257</v>
      </c>
      <c r="C58" s="87">
        <v>1223.980679</v>
      </c>
      <c r="D58" s="119">
        <v>152.56239203000004</v>
      </c>
      <c r="E58" s="96"/>
      <c r="F58" s="44"/>
    </row>
    <row r="59" spans="2:6">
      <c r="B59" s="106" t="s">
        <v>258</v>
      </c>
      <c r="C59" s="87">
        <v>2019.5572239999999</v>
      </c>
      <c r="D59" s="119">
        <v>407.69175538999997</v>
      </c>
      <c r="E59" s="96"/>
      <c r="F59" s="44"/>
    </row>
    <row r="60" spans="2:6">
      <c r="B60" s="106" t="s">
        <v>259</v>
      </c>
      <c r="C60" s="87">
        <v>7993.1434840000002</v>
      </c>
      <c r="D60" s="119">
        <v>371.24078601000002</v>
      </c>
      <c r="E60" s="96"/>
      <c r="F60" s="44"/>
    </row>
    <row r="61" spans="2:6">
      <c r="B61" s="106" t="s">
        <v>260</v>
      </c>
      <c r="C61" s="87">
        <v>8006.9149770000004</v>
      </c>
      <c r="D61" s="119">
        <v>154.90273684000002</v>
      </c>
      <c r="E61" s="96"/>
      <c r="F61" s="44"/>
    </row>
    <row r="62" spans="2:6">
      <c r="B62" s="106" t="s">
        <v>261</v>
      </c>
      <c r="C62" s="87">
        <v>528.89837699999998</v>
      </c>
      <c r="D62" s="119">
        <v>4.9427306799999995</v>
      </c>
      <c r="E62" s="96"/>
      <c r="F62" s="44"/>
    </row>
    <row r="63" spans="2:6">
      <c r="B63" s="106" t="s">
        <v>262</v>
      </c>
      <c r="C63" s="87">
        <v>1158.5041900000001</v>
      </c>
      <c r="D63" s="119">
        <v>50.680232700000019</v>
      </c>
      <c r="E63" s="96"/>
      <c r="F63" s="44"/>
    </row>
    <row r="64" spans="2:6">
      <c r="B64" s="106" t="s">
        <v>263</v>
      </c>
      <c r="C64" s="87">
        <v>799.36777600000005</v>
      </c>
      <c r="D64" s="119">
        <v>209.84943499000002</v>
      </c>
      <c r="E64" s="96"/>
      <c r="F64" s="44"/>
    </row>
    <row r="65" spans="2:6">
      <c r="B65" s="106" t="s">
        <v>264</v>
      </c>
      <c r="C65" s="87">
        <v>2119.2594960000001</v>
      </c>
      <c r="D65" s="119">
        <v>175.11209058999998</v>
      </c>
      <c r="E65" s="96"/>
      <c r="F65" s="44"/>
    </row>
    <row r="66" spans="2:6">
      <c r="B66" s="107" t="s">
        <v>265</v>
      </c>
      <c r="C66" s="79">
        <f>SUM(C67:C69)</f>
        <v>90957.82523599999</v>
      </c>
      <c r="D66" s="123">
        <f>SUM(D67:D69)</f>
        <v>10682.027187390002</v>
      </c>
      <c r="E66" s="96"/>
      <c r="F66" s="44"/>
    </row>
    <row r="67" spans="2:6">
      <c r="B67" s="106" t="s">
        <v>266</v>
      </c>
      <c r="C67" s="87">
        <v>24154.795818999999</v>
      </c>
      <c r="D67" s="119">
        <v>2514.1765201500002</v>
      </c>
      <c r="E67" s="96"/>
      <c r="F67" s="44"/>
    </row>
    <row r="68" spans="2:6">
      <c r="B68" s="106" t="s">
        <v>267</v>
      </c>
      <c r="C68" s="87">
        <v>65356.745142</v>
      </c>
      <c r="D68" s="119">
        <v>8167.8506672400017</v>
      </c>
      <c r="E68" s="96"/>
      <c r="F68" s="44"/>
    </row>
    <row r="69" spans="2:6">
      <c r="B69" s="106" t="s">
        <v>268</v>
      </c>
      <c r="C69" s="87">
        <v>1446.284275</v>
      </c>
      <c r="D69" s="119">
        <v>0</v>
      </c>
      <c r="E69" s="96"/>
      <c r="F69" s="44"/>
    </row>
    <row r="70" spans="2:6">
      <c r="B70" s="107" t="s">
        <v>269</v>
      </c>
      <c r="C70" s="79">
        <f>SUM(C71:C74)</f>
        <v>263816.79430499999</v>
      </c>
      <c r="D70" s="123">
        <f>SUM(D71:D74)</f>
        <v>69405.105361140013</v>
      </c>
      <c r="E70" s="96"/>
      <c r="F70" s="44"/>
    </row>
    <row r="71" spans="2:6">
      <c r="B71" s="106" t="s">
        <v>270</v>
      </c>
      <c r="C71" s="87">
        <v>101900.204127</v>
      </c>
      <c r="D71" s="119">
        <v>21172.350296700002</v>
      </c>
      <c r="E71" s="96"/>
      <c r="F71" s="44"/>
    </row>
    <row r="72" spans="2:6">
      <c r="B72" s="39" t="s">
        <v>271</v>
      </c>
      <c r="C72" s="87">
        <v>160209.32007300001</v>
      </c>
      <c r="D72" s="119">
        <v>48035.281759680001</v>
      </c>
      <c r="E72" s="96"/>
      <c r="F72" s="44"/>
    </row>
    <row r="73" spans="2:6">
      <c r="B73" s="39" t="s">
        <v>272</v>
      </c>
      <c r="C73" s="87">
        <v>1707.2701050000001</v>
      </c>
      <c r="D73" s="119">
        <v>197.35063231999999</v>
      </c>
      <c r="E73" s="96"/>
      <c r="F73" s="44"/>
    </row>
    <row r="74" spans="2:6">
      <c r="B74" s="39" t="s">
        <v>3415</v>
      </c>
      <c r="C74" s="77">
        <v>0</v>
      </c>
      <c r="D74" s="119">
        <v>0.12267244000000001</v>
      </c>
      <c r="E74" s="96"/>
      <c r="F74" s="44"/>
    </row>
    <row r="75" spans="2:6">
      <c r="B75" s="22" t="s">
        <v>42</v>
      </c>
      <c r="C75" s="19">
        <f>C76+C78</f>
        <v>113668.099604</v>
      </c>
      <c r="D75" s="120">
        <f>D76+D78</f>
        <v>14558.905434079999</v>
      </c>
      <c r="E75" s="96"/>
      <c r="F75" s="44"/>
    </row>
    <row r="76" spans="2:6">
      <c r="B76" s="38" t="s">
        <v>273</v>
      </c>
      <c r="C76" s="35">
        <f>C77</f>
        <v>4281.9326160000001</v>
      </c>
      <c r="D76" s="123">
        <f>D77</f>
        <v>0</v>
      </c>
      <c r="E76" s="96"/>
      <c r="F76" s="44"/>
    </row>
    <row r="77" spans="2:6">
      <c r="B77" s="39" t="s">
        <v>274</v>
      </c>
      <c r="C77" s="36">
        <v>4281.9326160000001</v>
      </c>
      <c r="D77" s="119">
        <v>0</v>
      </c>
      <c r="E77" s="96"/>
      <c r="F77" s="44"/>
    </row>
    <row r="78" spans="2:6">
      <c r="B78" s="38" t="s">
        <v>275</v>
      </c>
      <c r="C78" s="35">
        <f>C79</f>
        <v>109386.166988</v>
      </c>
      <c r="D78" s="123">
        <f>D79</f>
        <v>14558.905434079999</v>
      </c>
      <c r="E78" s="96"/>
      <c r="F78" s="44"/>
    </row>
    <row r="79" spans="2:6">
      <c r="B79" s="39" t="s">
        <v>276</v>
      </c>
      <c r="C79" s="36">
        <v>109386.166988</v>
      </c>
      <c r="D79" s="119">
        <v>14558.905434079999</v>
      </c>
      <c r="E79" s="96"/>
      <c r="F79" s="44"/>
    </row>
    <row r="80" spans="2:6">
      <c r="B80" s="34" t="s">
        <v>45</v>
      </c>
      <c r="C80" s="30">
        <f>C13+C75</f>
        <v>1532354.6145540001</v>
      </c>
      <c r="D80" s="124">
        <f>D13+D75</f>
        <v>277317.91603766003</v>
      </c>
    </row>
    <row r="81" spans="2:5">
      <c r="B81" s="15" t="s">
        <v>26</v>
      </c>
      <c r="C81" s="15"/>
      <c r="D81" s="15"/>
      <c r="E81" s="96"/>
    </row>
    <row r="82" spans="2:5" ht="38.450000000000003" customHeight="1">
      <c r="B82" s="148" t="s">
        <v>3543</v>
      </c>
      <c r="C82" s="148"/>
      <c r="D82" s="148"/>
    </row>
    <row r="83" spans="2:5" ht="15" customHeight="1">
      <c r="B83" s="15" t="s">
        <v>46</v>
      </c>
      <c r="C83" s="15"/>
      <c r="D83" s="15"/>
    </row>
    <row r="84" spans="2:5" ht="27" customHeight="1">
      <c r="B84" s="148"/>
      <c r="C84" s="148"/>
      <c r="D84" s="148"/>
    </row>
    <row r="85" spans="2:5" ht="27" customHeight="1">
      <c r="B85" s="148"/>
      <c r="C85" s="148"/>
      <c r="D85" s="148"/>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431"/>
  <sheetViews>
    <sheetView showGridLines="0" zoomScale="80" zoomScaleNormal="80" workbookViewId="0">
      <selection activeCell="I24" sqref="I24"/>
    </sheetView>
  </sheetViews>
  <sheetFormatPr baseColWidth="10" defaultColWidth="11.42578125" defaultRowHeight="15"/>
  <cols>
    <col min="1" max="1" width="17.140625" customWidth="1"/>
    <col min="2" max="2" width="99.28515625" customWidth="1"/>
    <col min="3" max="3" width="19.42578125" customWidth="1"/>
    <col min="4" max="5" width="11.85546875" bestFit="1" customWidth="1"/>
    <col min="6" max="7" width="13.28515625" bestFit="1" customWidth="1"/>
  </cols>
  <sheetData>
    <row r="1" spans="1:5" ht="28.5" customHeight="1">
      <c r="A1" s="150" t="s">
        <v>0</v>
      </c>
      <c r="B1" s="150"/>
      <c r="C1" s="150"/>
      <c r="D1" s="150"/>
    </row>
    <row r="2" spans="1:5" ht="21" customHeight="1">
      <c r="A2" s="151" t="s">
        <v>1</v>
      </c>
      <c r="B2" s="151"/>
      <c r="C2" s="151"/>
      <c r="D2" s="151"/>
    </row>
    <row r="3" spans="1:5" ht="15" customHeight="1">
      <c r="A3" s="158" t="s">
        <v>2</v>
      </c>
      <c r="B3" s="158"/>
      <c r="C3" s="158"/>
      <c r="D3" s="158"/>
    </row>
    <row r="5" spans="1:5" ht="18.75" customHeight="1">
      <c r="A5" s="160" t="s">
        <v>29</v>
      </c>
      <c r="B5" s="160"/>
      <c r="C5" s="160"/>
      <c r="D5" s="160"/>
      <c r="E5" s="160"/>
    </row>
    <row r="6" spans="1:5" ht="18.75">
      <c r="A6" s="159" t="s">
        <v>277</v>
      </c>
      <c r="B6" s="159"/>
      <c r="C6" s="159"/>
      <c r="D6" s="159"/>
    </row>
    <row r="7" spans="1:5" ht="18.75">
      <c r="A7" s="154" t="s">
        <v>3542</v>
      </c>
      <c r="B7" s="154"/>
      <c r="C7" s="154"/>
      <c r="D7" s="154"/>
      <c r="E7" s="80"/>
    </row>
    <row r="8" spans="1:5" ht="15.75">
      <c r="A8" s="162" t="s">
        <v>5</v>
      </c>
      <c r="B8" s="162"/>
      <c r="C8" s="162"/>
      <c r="D8" s="162"/>
    </row>
    <row r="11" spans="1:5">
      <c r="B11" s="164" t="s">
        <v>6</v>
      </c>
      <c r="C11" s="138" t="s">
        <v>7</v>
      </c>
      <c r="D11" s="165" t="s">
        <v>8</v>
      </c>
    </row>
    <row r="12" spans="1:5">
      <c r="B12" s="164"/>
      <c r="C12" s="139" t="s">
        <v>3070</v>
      </c>
      <c r="D12" s="165"/>
    </row>
    <row r="13" spans="1:5">
      <c r="B13" s="103" t="s">
        <v>278</v>
      </c>
      <c r="C13" s="125">
        <v>1418686514950</v>
      </c>
      <c r="D13" s="125">
        <v>262759010603.57986</v>
      </c>
    </row>
    <row r="14" spans="1:5">
      <c r="B14" s="104" t="s">
        <v>279</v>
      </c>
      <c r="C14" s="126">
        <v>1335421381768</v>
      </c>
      <c r="D14" s="126">
        <v>250538137445.93997</v>
      </c>
    </row>
    <row r="15" spans="1:5">
      <c r="B15" s="142" t="s">
        <v>280</v>
      </c>
      <c r="C15" s="141">
        <v>11135305163</v>
      </c>
      <c r="D15" s="141">
        <v>1399380486.6500006</v>
      </c>
    </row>
    <row r="16" spans="1:5">
      <c r="B16" s="147" t="s">
        <v>281</v>
      </c>
      <c r="C16" s="146">
        <v>11114768830</v>
      </c>
      <c r="D16" s="146">
        <v>1399380486.6500006</v>
      </c>
    </row>
    <row r="17" spans="2:4">
      <c r="B17" s="143" t="s">
        <v>282</v>
      </c>
      <c r="C17" s="141">
        <v>11114768830</v>
      </c>
      <c r="D17" s="141">
        <v>1399380486.6500006</v>
      </c>
    </row>
    <row r="18" spans="2:4">
      <c r="B18" s="147" t="s">
        <v>283</v>
      </c>
      <c r="C18" s="146">
        <v>20536333</v>
      </c>
      <c r="D18" s="146">
        <v>0</v>
      </c>
    </row>
    <row r="19" spans="2:4">
      <c r="B19" s="143" t="s">
        <v>282</v>
      </c>
      <c r="C19" s="141">
        <v>20536333</v>
      </c>
      <c r="D19" s="141">
        <v>0</v>
      </c>
    </row>
    <row r="20" spans="2:4">
      <c r="B20" s="142" t="s">
        <v>317</v>
      </c>
      <c r="C20" s="141">
        <v>45171006</v>
      </c>
      <c r="D20" s="141">
        <v>1352574.32</v>
      </c>
    </row>
    <row r="21" spans="2:4">
      <c r="B21" s="147" t="s">
        <v>281</v>
      </c>
      <c r="C21" s="146">
        <v>45171006</v>
      </c>
      <c r="D21" s="146">
        <v>1352574.32</v>
      </c>
    </row>
    <row r="22" spans="2:4">
      <c r="B22" s="143" t="s">
        <v>282</v>
      </c>
      <c r="C22" s="141">
        <v>45171006</v>
      </c>
      <c r="D22" s="141">
        <v>1352574.32</v>
      </c>
    </row>
    <row r="23" spans="2:4">
      <c r="B23" s="142" t="s">
        <v>286</v>
      </c>
      <c r="C23" s="141">
        <v>9187110</v>
      </c>
      <c r="D23" s="141">
        <v>1453481.1</v>
      </c>
    </row>
    <row r="24" spans="2:4">
      <c r="B24" s="147" t="s">
        <v>281</v>
      </c>
      <c r="C24" s="146">
        <v>9187110</v>
      </c>
      <c r="D24" s="146">
        <v>1453481.1</v>
      </c>
    </row>
    <row r="25" spans="2:4">
      <c r="B25" s="143" t="s">
        <v>282</v>
      </c>
      <c r="C25" s="141">
        <v>9187110</v>
      </c>
      <c r="D25" s="141">
        <v>1453481.1</v>
      </c>
    </row>
    <row r="26" spans="2:4">
      <c r="B26" s="142" t="s">
        <v>287</v>
      </c>
      <c r="C26" s="141">
        <v>11378418</v>
      </c>
      <c r="D26" s="141">
        <v>1635685.4</v>
      </c>
    </row>
    <row r="27" spans="2:4">
      <c r="B27" s="147" t="s">
        <v>281</v>
      </c>
      <c r="C27" s="146">
        <v>11378418</v>
      </c>
      <c r="D27" s="146">
        <v>1635685.4</v>
      </c>
    </row>
    <row r="28" spans="2:4">
      <c r="B28" s="143" t="s">
        <v>282</v>
      </c>
      <c r="C28" s="141">
        <v>11378418</v>
      </c>
      <c r="D28" s="141">
        <v>1635685.4</v>
      </c>
    </row>
    <row r="29" spans="2:4">
      <c r="B29" s="142" t="s">
        <v>288</v>
      </c>
      <c r="C29" s="141">
        <v>12798296</v>
      </c>
      <c r="D29" s="141">
        <v>2197622.1799999997</v>
      </c>
    </row>
    <row r="30" spans="2:4">
      <c r="B30" s="147" t="s">
        <v>281</v>
      </c>
      <c r="C30" s="146">
        <v>12798296</v>
      </c>
      <c r="D30" s="146">
        <v>2197622.1799999997</v>
      </c>
    </row>
    <row r="31" spans="2:4">
      <c r="B31" s="143" t="s">
        <v>282</v>
      </c>
      <c r="C31" s="141">
        <v>12798296</v>
      </c>
      <c r="D31" s="141">
        <v>2197622.1799999997</v>
      </c>
    </row>
    <row r="32" spans="2:4">
      <c r="B32" s="142" t="s">
        <v>289</v>
      </c>
      <c r="C32" s="141">
        <v>40526987</v>
      </c>
      <c r="D32" s="141">
        <v>2953141.26</v>
      </c>
    </row>
    <row r="33" spans="2:4">
      <c r="B33" s="147" t="s">
        <v>281</v>
      </c>
      <c r="C33" s="146">
        <v>40526987</v>
      </c>
      <c r="D33" s="146">
        <v>2953141.26</v>
      </c>
    </row>
    <row r="34" spans="2:4">
      <c r="B34" s="143" t="s">
        <v>282</v>
      </c>
      <c r="C34" s="141">
        <v>40526987</v>
      </c>
      <c r="D34" s="141">
        <v>2953141.26</v>
      </c>
    </row>
    <row r="35" spans="2:4">
      <c r="B35" s="142" t="s">
        <v>290</v>
      </c>
      <c r="C35" s="141">
        <v>43119482</v>
      </c>
      <c r="D35" s="141">
        <v>3485202.1100000003</v>
      </c>
    </row>
    <row r="36" spans="2:4">
      <c r="B36" s="147" t="s">
        <v>281</v>
      </c>
      <c r="C36" s="146">
        <v>43119482</v>
      </c>
      <c r="D36" s="146">
        <v>3485202.1100000003</v>
      </c>
    </row>
    <row r="37" spans="2:4">
      <c r="B37" s="143" t="s">
        <v>282</v>
      </c>
      <c r="C37" s="141">
        <v>43119482</v>
      </c>
      <c r="D37" s="141">
        <v>3485202.1100000003</v>
      </c>
    </row>
    <row r="38" spans="2:4">
      <c r="B38" s="142" t="s">
        <v>291</v>
      </c>
      <c r="C38" s="141">
        <v>73472707</v>
      </c>
      <c r="D38" s="141">
        <v>8722105.9800000004</v>
      </c>
    </row>
    <row r="39" spans="2:4">
      <c r="B39" s="147" t="s">
        <v>281</v>
      </c>
      <c r="C39" s="146">
        <v>73472707</v>
      </c>
      <c r="D39" s="146">
        <v>8722105.9800000004</v>
      </c>
    </row>
    <row r="40" spans="2:4">
      <c r="B40" s="143" t="s">
        <v>282</v>
      </c>
      <c r="C40" s="141">
        <v>73472707</v>
      </c>
      <c r="D40" s="141">
        <v>8722105.9800000004</v>
      </c>
    </row>
    <row r="41" spans="2:4">
      <c r="B41" s="142" t="s">
        <v>292</v>
      </c>
      <c r="C41" s="141">
        <v>10830000</v>
      </c>
      <c r="D41" s="141">
        <v>1713682.7100000002</v>
      </c>
    </row>
    <row r="42" spans="2:4">
      <c r="B42" s="147" t="s">
        <v>281</v>
      </c>
      <c r="C42" s="146">
        <v>10830000</v>
      </c>
      <c r="D42" s="146">
        <v>1713682.7100000002</v>
      </c>
    </row>
    <row r="43" spans="2:4">
      <c r="B43" s="143" t="s">
        <v>282</v>
      </c>
      <c r="C43" s="141">
        <v>10830000</v>
      </c>
      <c r="D43" s="141">
        <v>1713682.7100000002</v>
      </c>
    </row>
    <row r="44" spans="2:4">
      <c r="B44" s="142" t="s">
        <v>293</v>
      </c>
      <c r="C44" s="141">
        <v>43022519</v>
      </c>
      <c r="D44" s="141">
        <v>3527379.6900000004</v>
      </c>
    </row>
    <row r="45" spans="2:4">
      <c r="B45" s="147" t="s">
        <v>281</v>
      </c>
      <c r="C45" s="146">
        <v>43022519</v>
      </c>
      <c r="D45" s="146">
        <v>3527379.6900000004</v>
      </c>
    </row>
    <row r="46" spans="2:4">
      <c r="B46" s="143" t="s">
        <v>282</v>
      </c>
      <c r="C46" s="141">
        <v>43022519</v>
      </c>
      <c r="D46" s="141">
        <v>3527379.6900000004</v>
      </c>
    </row>
    <row r="47" spans="2:4">
      <c r="B47" s="142" t="s">
        <v>294</v>
      </c>
      <c r="C47" s="141">
        <v>12609000</v>
      </c>
      <c r="D47" s="141">
        <v>1981346.24</v>
      </c>
    </row>
    <row r="48" spans="2:4">
      <c r="B48" s="147" t="s">
        <v>281</v>
      </c>
      <c r="C48" s="146">
        <v>12609000</v>
      </c>
      <c r="D48" s="146">
        <v>1981346.24</v>
      </c>
    </row>
    <row r="49" spans="2:4">
      <c r="B49" s="143" t="s">
        <v>282</v>
      </c>
      <c r="C49" s="141">
        <v>12609000</v>
      </c>
      <c r="D49" s="141">
        <v>1981346.24</v>
      </c>
    </row>
    <row r="50" spans="2:4">
      <c r="B50" s="142" t="s">
        <v>295</v>
      </c>
      <c r="C50" s="141">
        <v>46178701</v>
      </c>
      <c r="D50" s="141">
        <v>5889449.1800000006</v>
      </c>
    </row>
    <row r="51" spans="2:4">
      <c r="B51" s="147" t="s">
        <v>281</v>
      </c>
      <c r="C51" s="146">
        <v>46178701</v>
      </c>
      <c r="D51" s="146">
        <v>5889449.1800000006</v>
      </c>
    </row>
    <row r="52" spans="2:4">
      <c r="B52" s="143" t="s">
        <v>282</v>
      </c>
      <c r="C52" s="141">
        <v>46178701</v>
      </c>
      <c r="D52" s="141">
        <v>5889449.1800000006</v>
      </c>
    </row>
    <row r="53" spans="2:4">
      <c r="B53" s="142" t="s">
        <v>296</v>
      </c>
      <c r="C53" s="141">
        <v>4956138333</v>
      </c>
      <c r="D53" s="141">
        <v>1011025266.1900001</v>
      </c>
    </row>
    <row r="54" spans="2:4">
      <c r="B54" s="147" t="s">
        <v>281</v>
      </c>
      <c r="C54" s="146">
        <v>4956138333</v>
      </c>
      <c r="D54" s="146">
        <v>1011025266.1900001</v>
      </c>
    </row>
    <row r="55" spans="2:4">
      <c r="B55" s="143" t="s">
        <v>282</v>
      </c>
      <c r="C55" s="141">
        <v>4956138333</v>
      </c>
      <c r="D55" s="141">
        <v>1011025266.1900001</v>
      </c>
    </row>
    <row r="56" spans="2:4">
      <c r="B56" s="142" t="s">
        <v>297</v>
      </c>
      <c r="C56" s="141">
        <v>1318981644046</v>
      </c>
      <c r="D56" s="141">
        <v>248092820022.92996</v>
      </c>
    </row>
    <row r="57" spans="2:4">
      <c r="B57" s="147" t="s">
        <v>281</v>
      </c>
      <c r="C57" s="146">
        <v>987052128484</v>
      </c>
      <c r="D57" s="146">
        <v>175439249869.84998</v>
      </c>
    </row>
    <row r="58" spans="2:4">
      <c r="B58" s="143" t="s">
        <v>2581</v>
      </c>
      <c r="C58" s="141">
        <v>1577600</v>
      </c>
      <c r="D58" s="141">
        <v>0</v>
      </c>
    </row>
    <row r="59" spans="2:4">
      <c r="B59" s="143" t="s">
        <v>282</v>
      </c>
      <c r="C59" s="141">
        <v>987050550884</v>
      </c>
      <c r="D59" s="141">
        <v>175439249869.84998</v>
      </c>
    </row>
    <row r="60" spans="2:4">
      <c r="B60" s="147" t="s">
        <v>283</v>
      </c>
      <c r="C60" s="146">
        <v>102639603365</v>
      </c>
      <c r="D60" s="146">
        <v>48793128857.309998</v>
      </c>
    </row>
    <row r="61" spans="2:4">
      <c r="B61" s="143" t="s">
        <v>282</v>
      </c>
      <c r="C61" s="141">
        <v>102639603365</v>
      </c>
      <c r="D61" s="141">
        <v>48793128857.309998</v>
      </c>
    </row>
    <row r="62" spans="2:4">
      <c r="B62" s="147" t="s">
        <v>298</v>
      </c>
      <c r="C62" s="146">
        <v>97784149695</v>
      </c>
      <c r="D62" s="146">
        <v>20248099522.209999</v>
      </c>
    </row>
    <row r="63" spans="2:4">
      <c r="B63" s="143" t="s">
        <v>282</v>
      </c>
      <c r="C63" s="141">
        <v>97784149695</v>
      </c>
      <c r="D63" s="141">
        <v>20248099522.209999</v>
      </c>
    </row>
    <row r="64" spans="2:4">
      <c r="B64" s="147" t="s">
        <v>284</v>
      </c>
      <c r="C64" s="146">
        <v>130219709098</v>
      </c>
      <c r="D64" s="146">
        <v>3591438089.8800001</v>
      </c>
    </row>
    <row r="65" spans="2:4">
      <c r="B65" s="143" t="s">
        <v>282</v>
      </c>
      <c r="C65" s="141">
        <v>130219709098</v>
      </c>
      <c r="D65" s="141">
        <v>3591438089.8800001</v>
      </c>
    </row>
    <row r="66" spans="2:4">
      <c r="B66" s="147" t="s">
        <v>285</v>
      </c>
      <c r="C66" s="146">
        <v>1286053404</v>
      </c>
      <c r="D66" s="146">
        <v>20903683.68</v>
      </c>
    </row>
    <row r="67" spans="2:4">
      <c r="B67" s="143" t="s">
        <v>282</v>
      </c>
      <c r="C67" s="141">
        <v>1286053404</v>
      </c>
      <c r="D67" s="141">
        <v>20903683.68</v>
      </c>
    </row>
    <row r="68" spans="2:4">
      <c r="B68" s="94" t="s">
        <v>299</v>
      </c>
      <c r="C68" s="126">
        <v>83265133182</v>
      </c>
      <c r="D68" s="126">
        <v>12220873157.640001</v>
      </c>
    </row>
    <row r="69" spans="2:4">
      <c r="B69" s="142" t="s">
        <v>280</v>
      </c>
      <c r="C69" s="141">
        <v>5828992863</v>
      </c>
      <c r="D69" s="141">
        <v>520077612.86000001</v>
      </c>
    </row>
    <row r="70" spans="2:4">
      <c r="B70" s="147" t="s">
        <v>281</v>
      </c>
      <c r="C70" s="146">
        <v>4648629629</v>
      </c>
      <c r="D70" s="146">
        <v>511898531.5</v>
      </c>
    </row>
    <row r="71" spans="2:4">
      <c r="B71" s="143" t="s">
        <v>282</v>
      </c>
      <c r="C71" s="141">
        <v>135000000</v>
      </c>
      <c r="D71" s="141">
        <v>0</v>
      </c>
    </row>
    <row r="72" spans="2:4">
      <c r="B72" s="144" t="s">
        <v>633</v>
      </c>
      <c r="C72" s="141">
        <v>135000000</v>
      </c>
      <c r="D72" s="141">
        <v>0</v>
      </c>
    </row>
    <row r="73" spans="2:4">
      <c r="B73" s="143" t="s">
        <v>2710</v>
      </c>
      <c r="C73" s="141">
        <v>220125275</v>
      </c>
      <c r="D73" s="141">
        <v>22012527.5</v>
      </c>
    </row>
    <row r="74" spans="2:4">
      <c r="B74" s="144" t="s">
        <v>2711</v>
      </c>
      <c r="C74" s="141">
        <v>220125275</v>
      </c>
      <c r="D74" s="141">
        <v>22012527.5</v>
      </c>
    </row>
    <row r="75" spans="2:4">
      <c r="B75" s="143" t="s">
        <v>300</v>
      </c>
      <c r="C75" s="141">
        <v>26575728</v>
      </c>
      <c r="D75" s="141">
        <v>4932212.26</v>
      </c>
    </row>
    <row r="76" spans="2:4">
      <c r="B76" s="144" t="s">
        <v>634</v>
      </c>
      <c r="C76" s="141">
        <v>26575728</v>
      </c>
      <c r="D76" s="141">
        <v>4932212.26</v>
      </c>
    </row>
    <row r="77" spans="2:4">
      <c r="B77" s="143" t="s">
        <v>2712</v>
      </c>
      <c r="C77" s="141">
        <v>120000000</v>
      </c>
      <c r="D77" s="141">
        <v>0</v>
      </c>
    </row>
    <row r="78" spans="2:4">
      <c r="B78" s="144" t="s">
        <v>635</v>
      </c>
      <c r="C78" s="141">
        <v>120000000</v>
      </c>
      <c r="D78" s="141">
        <v>0</v>
      </c>
    </row>
    <row r="79" spans="2:4">
      <c r="B79" s="143" t="s">
        <v>301</v>
      </c>
      <c r="C79" s="141">
        <v>11583014</v>
      </c>
      <c r="D79" s="141">
        <v>8456203.1300000008</v>
      </c>
    </row>
    <row r="80" spans="2:4">
      <c r="B80" s="144" t="s">
        <v>636</v>
      </c>
      <c r="C80" s="141">
        <v>11583014</v>
      </c>
      <c r="D80" s="141">
        <v>8456203.1300000008</v>
      </c>
    </row>
    <row r="81" spans="2:4">
      <c r="B81" s="143" t="s">
        <v>302</v>
      </c>
      <c r="C81" s="141">
        <v>40861077</v>
      </c>
      <c r="D81" s="141">
        <v>11152396.65</v>
      </c>
    </row>
    <row r="82" spans="2:4">
      <c r="B82" s="144" t="s">
        <v>637</v>
      </c>
      <c r="C82" s="141">
        <v>40861077</v>
      </c>
      <c r="D82" s="141">
        <v>11152396.65</v>
      </c>
    </row>
    <row r="83" spans="2:4">
      <c r="B83" s="143" t="s">
        <v>1140</v>
      </c>
      <c r="C83" s="141">
        <v>6437925</v>
      </c>
      <c r="D83" s="141">
        <v>0</v>
      </c>
    </row>
    <row r="84" spans="2:4">
      <c r="B84" s="144" t="s">
        <v>1141</v>
      </c>
      <c r="C84" s="141">
        <v>6437925</v>
      </c>
      <c r="D84" s="141">
        <v>0</v>
      </c>
    </row>
    <row r="85" spans="2:4">
      <c r="B85" s="143" t="s">
        <v>1142</v>
      </c>
      <c r="C85" s="141">
        <v>10833015</v>
      </c>
      <c r="D85" s="141">
        <v>0</v>
      </c>
    </row>
    <row r="86" spans="2:4">
      <c r="B86" s="144" t="s">
        <v>1143</v>
      </c>
      <c r="C86" s="141">
        <v>10833015</v>
      </c>
      <c r="D86" s="141">
        <v>0</v>
      </c>
    </row>
    <row r="87" spans="2:4">
      <c r="B87" s="143" t="s">
        <v>2713</v>
      </c>
      <c r="C87" s="141">
        <v>151755593</v>
      </c>
      <c r="D87" s="141">
        <v>16243693.880000001</v>
      </c>
    </row>
    <row r="88" spans="2:4">
      <c r="B88" s="144" t="s">
        <v>638</v>
      </c>
      <c r="C88" s="141">
        <v>151755593</v>
      </c>
      <c r="D88" s="141">
        <v>16243693.880000001</v>
      </c>
    </row>
    <row r="89" spans="2:4">
      <c r="B89" s="143" t="s">
        <v>303</v>
      </c>
      <c r="C89" s="141">
        <v>63567307</v>
      </c>
      <c r="D89" s="141">
        <v>16279954.740000002</v>
      </c>
    </row>
    <row r="90" spans="2:4">
      <c r="B90" s="144" t="s">
        <v>639</v>
      </c>
      <c r="C90" s="141">
        <v>63567307</v>
      </c>
      <c r="D90" s="141">
        <v>16279954.740000002</v>
      </c>
    </row>
    <row r="91" spans="2:4">
      <c r="B91" s="143" t="s">
        <v>2134</v>
      </c>
      <c r="C91" s="141">
        <v>5448144</v>
      </c>
      <c r="D91" s="141">
        <v>0</v>
      </c>
    </row>
    <row r="92" spans="2:4">
      <c r="B92" s="144" t="s">
        <v>2135</v>
      </c>
      <c r="C92" s="141">
        <v>5448144</v>
      </c>
      <c r="D92" s="141">
        <v>0</v>
      </c>
    </row>
    <row r="93" spans="2:4">
      <c r="B93" s="143" t="s">
        <v>1850</v>
      </c>
      <c r="C93" s="141">
        <v>2181120</v>
      </c>
      <c r="D93" s="141">
        <v>0</v>
      </c>
    </row>
    <row r="94" spans="2:4">
      <c r="B94" s="144" t="s">
        <v>1851</v>
      </c>
      <c r="C94" s="141">
        <v>2181120</v>
      </c>
      <c r="D94" s="141">
        <v>0</v>
      </c>
    </row>
    <row r="95" spans="2:4">
      <c r="B95" s="143" t="s">
        <v>1001</v>
      </c>
      <c r="C95" s="141">
        <v>19673675</v>
      </c>
      <c r="D95" s="141">
        <v>0</v>
      </c>
    </row>
    <row r="96" spans="2:4">
      <c r="B96" s="144" t="s">
        <v>1002</v>
      </c>
      <c r="C96" s="141">
        <v>19673675</v>
      </c>
      <c r="D96" s="141">
        <v>0</v>
      </c>
    </row>
    <row r="97" spans="2:4">
      <c r="B97" s="143" t="s">
        <v>304</v>
      </c>
      <c r="C97" s="141">
        <v>10000000</v>
      </c>
      <c r="D97" s="141">
        <v>0</v>
      </c>
    </row>
    <row r="98" spans="2:4">
      <c r="B98" s="144" t="s">
        <v>640</v>
      </c>
      <c r="C98" s="141">
        <v>10000000</v>
      </c>
      <c r="D98" s="141">
        <v>0</v>
      </c>
    </row>
    <row r="99" spans="2:4">
      <c r="B99" s="143" t="s">
        <v>305</v>
      </c>
      <c r="C99" s="141">
        <v>11825415</v>
      </c>
      <c r="D99" s="141">
        <v>0</v>
      </c>
    </row>
    <row r="100" spans="2:4">
      <c r="B100" s="144" t="s">
        <v>641</v>
      </c>
      <c r="C100" s="141">
        <v>11825415</v>
      </c>
      <c r="D100" s="141">
        <v>0</v>
      </c>
    </row>
    <row r="101" spans="2:4">
      <c r="B101" s="143" t="s">
        <v>2714</v>
      </c>
      <c r="C101" s="141">
        <v>5500000</v>
      </c>
      <c r="D101" s="141">
        <v>0</v>
      </c>
    </row>
    <row r="102" spans="2:4">
      <c r="B102" s="144" t="s">
        <v>1003</v>
      </c>
      <c r="C102" s="141">
        <v>5500000</v>
      </c>
      <c r="D102" s="141">
        <v>0</v>
      </c>
    </row>
    <row r="103" spans="2:4">
      <c r="B103" s="143" t="s">
        <v>306</v>
      </c>
      <c r="C103" s="141">
        <v>7400714</v>
      </c>
      <c r="D103" s="141">
        <v>8491878.8699999992</v>
      </c>
    </row>
    <row r="104" spans="2:4">
      <c r="B104" s="144" t="s">
        <v>642</v>
      </c>
      <c r="C104" s="141">
        <v>7400714</v>
      </c>
      <c r="D104" s="141">
        <v>8491878.8699999992</v>
      </c>
    </row>
    <row r="105" spans="2:4">
      <c r="B105" s="143" t="s">
        <v>2715</v>
      </c>
      <c r="C105" s="141">
        <v>1191726414</v>
      </c>
      <c r="D105" s="141">
        <v>250000000</v>
      </c>
    </row>
    <row r="106" spans="2:4">
      <c r="B106" s="144" t="s">
        <v>643</v>
      </c>
      <c r="C106" s="141">
        <v>1191726414</v>
      </c>
      <c r="D106" s="141">
        <v>250000000</v>
      </c>
    </row>
    <row r="107" spans="2:4">
      <c r="B107" s="143" t="s">
        <v>2716</v>
      </c>
      <c r="C107" s="141">
        <v>10000000</v>
      </c>
      <c r="D107" s="141">
        <v>0</v>
      </c>
    </row>
    <row r="108" spans="2:4">
      <c r="B108" s="144" t="s">
        <v>644</v>
      </c>
      <c r="C108" s="141">
        <v>10000000</v>
      </c>
      <c r="D108" s="141">
        <v>0</v>
      </c>
    </row>
    <row r="109" spans="2:4">
      <c r="B109" s="143" t="s">
        <v>2717</v>
      </c>
      <c r="C109" s="141">
        <v>4358515</v>
      </c>
      <c r="D109" s="141">
        <v>0</v>
      </c>
    </row>
    <row r="110" spans="2:4">
      <c r="B110" s="144" t="s">
        <v>645</v>
      </c>
      <c r="C110" s="141">
        <v>4358515</v>
      </c>
      <c r="D110" s="141">
        <v>0</v>
      </c>
    </row>
    <row r="111" spans="2:4">
      <c r="B111" s="143" t="s">
        <v>307</v>
      </c>
      <c r="C111" s="141">
        <v>183876112</v>
      </c>
      <c r="D111" s="141">
        <v>30134118.91</v>
      </c>
    </row>
    <row r="112" spans="2:4">
      <c r="B112" s="144" t="s">
        <v>646</v>
      </c>
      <c r="C112" s="141">
        <v>183876112</v>
      </c>
      <c r="D112" s="141">
        <v>30134118.91</v>
      </c>
    </row>
    <row r="113" spans="2:4">
      <c r="B113" s="143" t="s">
        <v>308</v>
      </c>
      <c r="C113" s="141">
        <v>30735283</v>
      </c>
      <c r="D113" s="141">
        <v>17312886.449999999</v>
      </c>
    </row>
    <row r="114" spans="2:4">
      <c r="B114" s="144" t="s">
        <v>647</v>
      </c>
      <c r="C114" s="141">
        <v>30735283</v>
      </c>
      <c r="D114" s="141">
        <v>17312886.449999999</v>
      </c>
    </row>
    <row r="115" spans="2:4">
      <c r="B115" s="143" t="s">
        <v>309</v>
      </c>
      <c r="C115" s="141">
        <v>73549939</v>
      </c>
      <c r="D115" s="141">
        <v>38760668.539999999</v>
      </c>
    </row>
    <row r="116" spans="2:4">
      <c r="B116" s="144" t="s">
        <v>648</v>
      </c>
      <c r="C116" s="141">
        <v>73549939</v>
      </c>
      <c r="D116" s="141">
        <v>38760668.539999999</v>
      </c>
    </row>
    <row r="117" spans="2:4">
      <c r="B117" s="143" t="s">
        <v>310</v>
      </c>
      <c r="C117" s="141">
        <v>27947172</v>
      </c>
      <c r="D117" s="141">
        <v>0</v>
      </c>
    </row>
    <row r="118" spans="2:4">
      <c r="B118" s="144" t="s">
        <v>649</v>
      </c>
      <c r="C118" s="141">
        <v>27947172</v>
      </c>
      <c r="D118" s="141">
        <v>0</v>
      </c>
    </row>
    <row r="119" spans="2:4">
      <c r="B119" s="143" t="s">
        <v>311</v>
      </c>
      <c r="C119" s="141">
        <v>26655240</v>
      </c>
      <c r="D119" s="141">
        <v>5416234.9500000002</v>
      </c>
    </row>
    <row r="120" spans="2:4">
      <c r="B120" s="144" t="s">
        <v>650</v>
      </c>
      <c r="C120" s="141">
        <v>26655240</v>
      </c>
      <c r="D120" s="141">
        <v>5416234.9500000002</v>
      </c>
    </row>
    <row r="121" spans="2:4">
      <c r="B121" s="143" t="s">
        <v>2718</v>
      </c>
      <c r="C121" s="141">
        <v>11951551</v>
      </c>
      <c r="D121" s="141">
        <v>0</v>
      </c>
    </row>
    <row r="122" spans="2:4">
      <c r="B122" s="144" t="s">
        <v>2590</v>
      </c>
      <c r="C122" s="141">
        <v>11951551</v>
      </c>
      <c r="D122" s="141">
        <v>0</v>
      </c>
    </row>
    <row r="123" spans="2:4">
      <c r="B123" s="143" t="s">
        <v>312</v>
      </c>
      <c r="C123" s="141">
        <v>2116959</v>
      </c>
      <c r="D123" s="141">
        <v>0</v>
      </c>
    </row>
    <row r="124" spans="2:4">
      <c r="B124" s="144" t="s">
        <v>651</v>
      </c>
      <c r="C124" s="141">
        <v>2116959</v>
      </c>
      <c r="D124" s="141">
        <v>0</v>
      </c>
    </row>
    <row r="125" spans="2:4">
      <c r="B125" s="143" t="s">
        <v>313</v>
      </c>
      <c r="C125" s="141">
        <v>576971616</v>
      </c>
      <c r="D125" s="141">
        <v>15345920.93</v>
      </c>
    </row>
    <row r="126" spans="2:4">
      <c r="B126" s="144" t="s">
        <v>652</v>
      </c>
      <c r="C126" s="141">
        <v>576971616</v>
      </c>
      <c r="D126" s="141">
        <v>15345920.93</v>
      </c>
    </row>
    <row r="127" spans="2:4">
      <c r="B127" s="143" t="s">
        <v>314</v>
      </c>
      <c r="C127" s="141">
        <v>27558546</v>
      </c>
      <c r="D127" s="141">
        <v>0</v>
      </c>
    </row>
    <row r="128" spans="2:4">
      <c r="B128" s="144" t="s">
        <v>653</v>
      </c>
      <c r="C128" s="141">
        <v>27558546</v>
      </c>
      <c r="D128" s="141">
        <v>0</v>
      </c>
    </row>
    <row r="129" spans="2:4">
      <c r="B129" s="143" t="s">
        <v>3084</v>
      </c>
      <c r="C129" s="141">
        <v>144375804</v>
      </c>
      <c r="D129" s="141">
        <v>0</v>
      </c>
    </row>
    <row r="130" spans="2:4">
      <c r="B130" s="144" t="s">
        <v>3085</v>
      </c>
      <c r="C130" s="141">
        <v>144375804</v>
      </c>
      <c r="D130" s="141">
        <v>0</v>
      </c>
    </row>
    <row r="131" spans="2:4">
      <c r="B131" s="143" t="s">
        <v>2582</v>
      </c>
      <c r="C131" s="141">
        <v>54481436</v>
      </c>
      <c r="D131" s="141">
        <v>9359834.6899999995</v>
      </c>
    </row>
    <row r="132" spans="2:4">
      <c r="B132" s="144" t="s">
        <v>2583</v>
      </c>
      <c r="C132" s="141">
        <v>54481436</v>
      </c>
      <c r="D132" s="141">
        <v>9359834.6899999995</v>
      </c>
    </row>
    <row r="133" spans="2:4">
      <c r="B133" s="143" t="s">
        <v>2136</v>
      </c>
      <c r="C133" s="141">
        <v>4684890</v>
      </c>
      <c r="D133" s="141">
        <v>0</v>
      </c>
    </row>
    <row r="134" spans="2:4">
      <c r="B134" s="144" t="s">
        <v>2137</v>
      </c>
      <c r="C134" s="141">
        <v>4684890</v>
      </c>
      <c r="D134" s="141">
        <v>0</v>
      </c>
    </row>
    <row r="135" spans="2:4">
      <c r="B135" s="143" t="s">
        <v>2719</v>
      </c>
      <c r="C135" s="141">
        <v>11006928</v>
      </c>
      <c r="D135" s="141">
        <v>0</v>
      </c>
    </row>
    <row r="136" spans="2:4">
      <c r="B136" s="144" t="s">
        <v>2138</v>
      </c>
      <c r="C136" s="141">
        <v>11006928</v>
      </c>
      <c r="D136" s="141">
        <v>0</v>
      </c>
    </row>
    <row r="137" spans="2:4">
      <c r="B137" s="143" t="s">
        <v>2720</v>
      </c>
      <c r="C137" s="141">
        <v>1025722796</v>
      </c>
      <c r="D137" s="141">
        <v>58000000</v>
      </c>
    </row>
    <row r="138" spans="2:4">
      <c r="B138" s="144" t="s">
        <v>1071</v>
      </c>
      <c r="C138" s="141">
        <v>1025722796</v>
      </c>
      <c r="D138" s="141">
        <v>58000000</v>
      </c>
    </row>
    <row r="139" spans="2:4">
      <c r="B139" s="143" t="s">
        <v>1061</v>
      </c>
      <c r="C139" s="141">
        <v>11981600</v>
      </c>
      <c r="D139" s="141">
        <v>0</v>
      </c>
    </row>
    <row r="140" spans="2:4">
      <c r="B140" s="144" t="s">
        <v>1062</v>
      </c>
      <c r="C140" s="141">
        <v>11981600</v>
      </c>
      <c r="D140" s="141">
        <v>0</v>
      </c>
    </row>
    <row r="141" spans="2:4">
      <c r="B141" s="143" t="s">
        <v>2139</v>
      </c>
      <c r="C141" s="141">
        <v>11006928</v>
      </c>
      <c r="D141" s="141">
        <v>0</v>
      </c>
    </row>
    <row r="142" spans="2:4">
      <c r="B142" s="144" t="s">
        <v>2140</v>
      </c>
      <c r="C142" s="141">
        <v>11006928</v>
      </c>
      <c r="D142" s="141">
        <v>0</v>
      </c>
    </row>
    <row r="143" spans="2:4">
      <c r="B143" s="143" t="s">
        <v>3465</v>
      </c>
      <c r="C143" s="141">
        <v>0</v>
      </c>
      <c r="D143" s="141">
        <v>0</v>
      </c>
    </row>
    <row r="144" spans="2:4">
      <c r="B144" s="144" t="s">
        <v>3466</v>
      </c>
      <c r="C144" s="141">
        <v>0</v>
      </c>
      <c r="D144" s="141">
        <v>0</v>
      </c>
    </row>
    <row r="145" spans="2:4">
      <c r="B145" s="143" t="s">
        <v>2141</v>
      </c>
      <c r="C145" s="141">
        <v>11006928</v>
      </c>
      <c r="D145" s="141">
        <v>0</v>
      </c>
    </row>
    <row r="146" spans="2:4">
      <c r="B146" s="144" t="s">
        <v>2142</v>
      </c>
      <c r="C146" s="141">
        <v>11006928</v>
      </c>
      <c r="D146" s="141">
        <v>0</v>
      </c>
    </row>
    <row r="147" spans="2:4">
      <c r="B147" s="143" t="s">
        <v>2143</v>
      </c>
      <c r="C147" s="141">
        <v>11006928</v>
      </c>
      <c r="D147" s="141">
        <v>0</v>
      </c>
    </row>
    <row r="148" spans="2:4">
      <c r="B148" s="144" t="s">
        <v>2144</v>
      </c>
      <c r="C148" s="141">
        <v>11006928</v>
      </c>
      <c r="D148" s="141">
        <v>0</v>
      </c>
    </row>
    <row r="149" spans="2:4">
      <c r="B149" s="143" t="s">
        <v>1852</v>
      </c>
      <c r="C149" s="141">
        <v>4221977</v>
      </c>
      <c r="D149" s="141">
        <v>0</v>
      </c>
    </row>
    <row r="150" spans="2:4">
      <c r="B150" s="144" t="s">
        <v>1853</v>
      </c>
      <c r="C150" s="141">
        <v>4221977</v>
      </c>
      <c r="D150" s="141">
        <v>0</v>
      </c>
    </row>
    <row r="151" spans="2:4">
      <c r="B151" s="143" t="s">
        <v>1854</v>
      </c>
      <c r="C151" s="141">
        <v>12286357</v>
      </c>
      <c r="D151" s="141">
        <v>0</v>
      </c>
    </row>
    <row r="152" spans="2:4">
      <c r="B152" s="144" t="s">
        <v>1855</v>
      </c>
      <c r="C152" s="141">
        <v>12286357</v>
      </c>
      <c r="D152" s="141">
        <v>0</v>
      </c>
    </row>
    <row r="153" spans="2:4">
      <c r="B153" s="143" t="s">
        <v>3417</v>
      </c>
      <c r="C153" s="141">
        <v>0</v>
      </c>
      <c r="D153" s="141">
        <v>0</v>
      </c>
    </row>
    <row r="154" spans="2:4">
      <c r="B154" s="144" t="s">
        <v>3418</v>
      </c>
      <c r="C154" s="141">
        <v>0</v>
      </c>
      <c r="D154" s="141">
        <v>0</v>
      </c>
    </row>
    <row r="155" spans="2:4">
      <c r="B155" s="143" t="s">
        <v>2536</v>
      </c>
      <c r="C155" s="141">
        <v>322518567</v>
      </c>
      <c r="D155" s="141">
        <v>0</v>
      </c>
    </row>
    <row r="156" spans="2:4">
      <c r="B156" s="144" t="s">
        <v>2537</v>
      </c>
      <c r="C156" s="141">
        <v>322518567</v>
      </c>
      <c r="D156" s="141">
        <v>0</v>
      </c>
    </row>
    <row r="157" spans="2:4">
      <c r="B157" s="143" t="s">
        <v>315</v>
      </c>
      <c r="C157" s="141">
        <v>8113141</v>
      </c>
      <c r="D157" s="141">
        <v>0</v>
      </c>
    </row>
    <row r="158" spans="2:4">
      <c r="B158" s="144" t="s">
        <v>654</v>
      </c>
      <c r="C158" s="141">
        <v>8113141</v>
      </c>
      <c r="D158" s="141">
        <v>0</v>
      </c>
    </row>
    <row r="159" spans="2:4">
      <c r="B159" s="147" t="s">
        <v>283</v>
      </c>
      <c r="C159" s="146">
        <v>0</v>
      </c>
      <c r="D159" s="146">
        <v>0</v>
      </c>
    </row>
    <row r="160" spans="2:4">
      <c r="B160" s="143" t="s">
        <v>3467</v>
      </c>
      <c r="C160" s="141">
        <v>0</v>
      </c>
      <c r="D160" s="141">
        <v>0</v>
      </c>
    </row>
    <row r="161" spans="2:4">
      <c r="B161" s="144" t="s">
        <v>3468</v>
      </c>
      <c r="C161" s="141">
        <v>0</v>
      </c>
      <c r="D161" s="141">
        <v>0</v>
      </c>
    </row>
    <row r="162" spans="2:4">
      <c r="B162" s="147" t="s">
        <v>298</v>
      </c>
      <c r="C162" s="146">
        <v>202332961</v>
      </c>
      <c r="D162" s="146">
        <v>0</v>
      </c>
    </row>
    <row r="163" spans="2:4">
      <c r="B163" s="143" t="s">
        <v>2715</v>
      </c>
      <c r="C163" s="141">
        <v>202332961</v>
      </c>
      <c r="D163" s="141">
        <v>0</v>
      </c>
    </row>
    <row r="164" spans="2:4">
      <c r="B164" s="144" t="s">
        <v>643</v>
      </c>
      <c r="C164" s="141">
        <v>202332961</v>
      </c>
      <c r="D164" s="141">
        <v>0</v>
      </c>
    </row>
    <row r="165" spans="2:4">
      <c r="B165" s="147" t="s">
        <v>284</v>
      </c>
      <c r="C165" s="146">
        <v>978030273</v>
      </c>
      <c r="D165" s="146">
        <v>8179081.3600000003</v>
      </c>
    </row>
    <row r="166" spans="2:4">
      <c r="B166" s="143" t="s">
        <v>282</v>
      </c>
      <c r="C166" s="141">
        <v>74280272</v>
      </c>
      <c r="D166" s="141">
        <v>8179081.3600000003</v>
      </c>
    </row>
    <row r="167" spans="2:4">
      <c r="B167" s="144" t="s">
        <v>633</v>
      </c>
      <c r="C167" s="141">
        <v>74280272</v>
      </c>
      <c r="D167" s="141">
        <v>8179081.3600000003</v>
      </c>
    </row>
    <row r="168" spans="2:4">
      <c r="B168" s="143" t="s">
        <v>316</v>
      </c>
      <c r="C168" s="141">
        <v>903750001</v>
      </c>
      <c r="D168" s="141">
        <v>0</v>
      </c>
    </row>
    <row r="169" spans="2:4">
      <c r="B169" s="144" t="s">
        <v>655</v>
      </c>
      <c r="C169" s="141">
        <v>903750001</v>
      </c>
      <c r="D169" s="141">
        <v>0</v>
      </c>
    </row>
    <row r="170" spans="2:4">
      <c r="B170" s="142" t="s">
        <v>317</v>
      </c>
      <c r="C170" s="141">
        <v>1270243471</v>
      </c>
      <c r="D170" s="141">
        <v>451589983.20000005</v>
      </c>
    </row>
    <row r="171" spans="2:4">
      <c r="B171" s="147" t="s">
        <v>281</v>
      </c>
      <c r="C171" s="146">
        <v>941272906</v>
      </c>
      <c r="D171" s="146">
        <v>282464954.98000002</v>
      </c>
    </row>
    <row r="172" spans="2:4">
      <c r="B172" s="143" t="s">
        <v>2721</v>
      </c>
      <c r="C172" s="141">
        <v>42688222</v>
      </c>
      <c r="D172" s="141">
        <v>0</v>
      </c>
    </row>
    <row r="173" spans="2:4">
      <c r="B173" s="144" t="s">
        <v>656</v>
      </c>
      <c r="C173" s="141">
        <v>42688222</v>
      </c>
      <c r="D173" s="141">
        <v>0</v>
      </c>
    </row>
    <row r="174" spans="2:4">
      <c r="B174" s="143" t="s">
        <v>318</v>
      </c>
      <c r="C174" s="141">
        <v>11002982</v>
      </c>
      <c r="D174" s="141">
        <v>13571030.789999999</v>
      </c>
    </row>
    <row r="175" spans="2:4">
      <c r="B175" s="144" t="s">
        <v>657</v>
      </c>
      <c r="C175" s="141">
        <v>11002982</v>
      </c>
      <c r="D175" s="141">
        <v>13571030.789999999</v>
      </c>
    </row>
    <row r="176" spans="2:4">
      <c r="B176" s="143" t="s">
        <v>1004</v>
      </c>
      <c r="C176" s="141">
        <v>4399577</v>
      </c>
      <c r="D176" s="141">
        <v>0</v>
      </c>
    </row>
    <row r="177" spans="2:4">
      <c r="B177" s="144" t="s">
        <v>1005</v>
      </c>
      <c r="C177" s="141">
        <v>4399577</v>
      </c>
      <c r="D177" s="141">
        <v>0</v>
      </c>
    </row>
    <row r="178" spans="2:4">
      <c r="B178" s="143" t="s">
        <v>1144</v>
      </c>
      <c r="C178" s="141">
        <v>6558125</v>
      </c>
      <c r="D178" s="141">
        <v>0</v>
      </c>
    </row>
    <row r="179" spans="2:4">
      <c r="B179" s="144" t="s">
        <v>1145</v>
      </c>
      <c r="C179" s="141">
        <v>6558125</v>
      </c>
      <c r="D179" s="141">
        <v>0</v>
      </c>
    </row>
    <row r="180" spans="2:4">
      <c r="B180" s="143" t="s">
        <v>2722</v>
      </c>
      <c r="C180" s="141">
        <v>15803901</v>
      </c>
      <c r="D180" s="141">
        <v>0</v>
      </c>
    </row>
    <row r="181" spans="2:4">
      <c r="B181" s="144" t="s">
        <v>1146</v>
      </c>
      <c r="C181" s="141">
        <v>4595200</v>
      </c>
      <c r="D181" s="141">
        <v>0</v>
      </c>
    </row>
    <row r="182" spans="2:4">
      <c r="B182" s="144" t="s">
        <v>1473</v>
      </c>
      <c r="C182" s="141">
        <v>11208701</v>
      </c>
      <c r="D182" s="141">
        <v>0</v>
      </c>
    </row>
    <row r="183" spans="2:4">
      <c r="B183" s="143" t="s">
        <v>319</v>
      </c>
      <c r="C183" s="141">
        <v>32634467</v>
      </c>
      <c r="D183" s="141">
        <v>11769544.16</v>
      </c>
    </row>
    <row r="184" spans="2:4">
      <c r="B184" s="144" t="s">
        <v>658</v>
      </c>
      <c r="C184" s="141">
        <v>32634467</v>
      </c>
      <c r="D184" s="141">
        <v>11769544.16</v>
      </c>
    </row>
    <row r="185" spans="2:4">
      <c r="B185" s="143" t="s">
        <v>1147</v>
      </c>
      <c r="C185" s="141">
        <v>17766826</v>
      </c>
      <c r="D185" s="141">
        <v>1639531.35</v>
      </c>
    </row>
    <row r="186" spans="2:4">
      <c r="B186" s="144" t="s">
        <v>1148</v>
      </c>
      <c r="C186" s="141">
        <v>6558125</v>
      </c>
      <c r="D186" s="141">
        <v>1639531.35</v>
      </c>
    </row>
    <row r="187" spans="2:4">
      <c r="B187" s="144" t="s">
        <v>1474</v>
      </c>
      <c r="C187" s="141">
        <v>11208701</v>
      </c>
      <c r="D187" s="141">
        <v>0</v>
      </c>
    </row>
    <row r="188" spans="2:4">
      <c r="B188" s="143" t="s">
        <v>2723</v>
      </c>
      <c r="C188" s="141">
        <v>11208701</v>
      </c>
      <c r="D188" s="141">
        <v>0</v>
      </c>
    </row>
    <row r="189" spans="2:4">
      <c r="B189" s="144" t="s">
        <v>1475</v>
      </c>
      <c r="C189" s="141">
        <v>11208701</v>
      </c>
      <c r="D189" s="141">
        <v>0</v>
      </c>
    </row>
    <row r="190" spans="2:4">
      <c r="B190" s="143" t="s">
        <v>1149</v>
      </c>
      <c r="C190" s="141">
        <v>4595200</v>
      </c>
      <c r="D190" s="141">
        <v>1148799.99</v>
      </c>
    </row>
    <row r="191" spans="2:4">
      <c r="B191" s="144" t="s">
        <v>1150</v>
      </c>
      <c r="C191" s="141">
        <v>4595200</v>
      </c>
      <c r="D191" s="141">
        <v>1148799.99</v>
      </c>
    </row>
    <row r="192" spans="2:4">
      <c r="B192" s="143" t="s">
        <v>1476</v>
      </c>
      <c r="C192" s="141">
        <v>11208701</v>
      </c>
      <c r="D192" s="141">
        <v>0</v>
      </c>
    </row>
    <row r="193" spans="2:4">
      <c r="B193" s="144" t="s">
        <v>1477</v>
      </c>
      <c r="C193" s="141">
        <v>11208701</v>
      </c>
      <c r="D193" s="141">
        <v>0</v>
      </c>
    </row>
    <row r="194" spans="2:4">
      <c r="B194" s="143" t="s">
        <v>1478</v>
      </c>
      <c r="C194" s="141">
        <v>6731551</v>
      </c>
      <c r="D194" s="141">
        <v>0</v>
      </c>
    </row>
    <row r="195" spans="2:4">
      <c r="B195" s="144" t="s">
        <v>1479</v>
      </c>
      <c r="C195" s="141">
        <v>6731551</v>
      </c>
      <c r="D195" s="141">
        <v>0</v>
      </c>
    </row>
    <row r="196" spans="2:4">
      <c r="B196" s="143" t="s">
        <v>1480</v>
      </c>
      <c r="C196" s="141">
        <v>6731551</v>
      </c>
      <c r="D196" s="141">
        <v>0</v>
      </c>
    </row>
    <row r="197" spans="2:4">
      <c r="B197" s="144" t="s">
        <v>1481</v>
      </c>
      <c r="C197" s="141">
        <v>6731551</v>
      </c>
      <c r="D197" s="141">
        <v>0</v>
      </c>
    </row>
    <row r="198" spans="2:4">
      <c r="B198" s="143" t="s">
        <v>2724</v>
      </c>
      <c r="C198" s="141">
        <v>11208701</v>
      </c>
      <c r="D198" s="141">
        <v>0</v>
      </c>
    </row>
    <row r="199" spans="2:4">
      <c r="B199" s="144" t="s">
        <v>1482</v>
      </c>
      <c r="C199" s="141">
        <v>11208701</v>
      </c>
      <c r="D199" s="141">
        <v>0</v>
      </c>
    </row>
    <row r="200" spans="2:4">
      <c r="B200" s="143" t="s">
        <v>2145</v>
      </c>
      <c r="C200" s="141">
        <v>3541293</v>
      </c>
      <c r="D200" s="141">
        <v>0</v>
      </c>
    </row>
    <row r="201" spans="2:4">
      <c r="B201" s="144" t="s">
        <v>2146</v>
      </c>
      <c r="C201" s="141">
        <v>3541293</v>
      </c>
      <c r="D201" s="141">
        <v>0</v>
      </c>
    </row>
    <row r="202" spans="2:4">
      <c r="B202" s="143" t="s">
        <v>2725</v>
      </c>
      <c r="C202" s="141">
        <v>11208701</v>
      </c>
      <c r="D202" s="141">
        <v>0</v>
      </c>
    </row>
    <row r="203" spans="2:4">
      <c r="B203" s="144" t="s">
        <v>1483</v>
      </c>
      <c r="C203" s="141">
        <v>11208701</v>
      </c>
      <c r="D203" s="141">
        <v>0</v>
      </c>
    </row>
    <row r="204" spans="2:4">
      <c r="B204" s="143" t="s">
        <v>320</v>
      </c>
      <c r="C204" s="141">
        <v>1128082</v>
      </c>
      <c r="D204" s="141">
        <v>0</v>
      </c>
    </row>
    <row r="205" spans="2:4">
      <c r="B205" s="144" t="s">
        <v>659</v>
      </c>
      <c r="C205" s="141">
        <v>1128082</v>
      </c>
      <c r="D205" s="141">
        <v>0</v>
      </c>
    </row>
    <row r="206" spans="2:4">
      <c r="B206" s="143" t="s">
        <v>1484</v>
      </c>
      <c r="C206" s="141">
        <v>11208701</v>
      </c>
      <c r="D206" s="141">
        <v>0</v>
      </c>
    </row>
    <row r="207" spans="2:4">
      <c r="B207" s="144" t="s">
        <v>1485</v>
      </c>
      <c r="C207" s="141">
        <v>11208701</v>
      </c>
      <c r="D207" s="141">
        <v>0</v>
      </c>
    </row>
    <row r="208" spans="2:4">
      <c r="B208" s="143" t="s">
        <v>1486</v>
      </c>
      <c r="C208" s="141">
        <v>12486882</v>
      </c>
      <c r="D208" s="141">
        <v>0</v>
      </c>
    </row>
    <row r="209" spans="2:4">
      <c r="B209" s="144" t="s">
        <v>1487</v>
      </c>
      <c r="C209" s="141">
        <v>12486882</v>
      </c>
      <c r="D209" s="141">
        <v>0</v>
      </c>
    </row>
    <row r="210" spans="2:4">
      <c r="B210" s="143" t="s">
        <v>1488</v>
      </c>
      <c r="C210" s="141">
        <v>11208701</v>
      </c>
      <c r="D210" s="141">
        <v>0</v>
      </c>
    </row>
    <row r="211" spans="2:4">
      <c r="B211" s="144" t="s">
        <v>1489</v>
      </c>
      <c r="C211" s="141">
        <v>11208701</v>
      </c>
      <c r="D211" s="141">
        <v>0</v>
      </c>
    </row>
    <row r="212" spans="2:4">
      <c r="B212" s="143" t="s">
        <v>1490</v>
      </c>
      <c r="C212" s="141">
        <v>6731551</v>
      </c>
      <c r="D212" s="141">
        <v>0</v>
      </c>
    </row>
    <row r="213" spans="2:4">
      <c r="B213" s="144" t="s">
        <v>1491</v>
      </c>
      <c r="C213" s="141">
        <v>6731551</v>
      </c>
      <c r="D213" s="141">
        <v>0</v>
      </c>
    </row>
    <row r="214" spans="2:4">
      <c r="B214" s="143" t="s">
        <v>1492</v>
      </c>
      <c r="C214" s="141">
        <v>6731551</v>
      </c>
      <c r="D214" s="141">
        <v>0</v>
      </c>
    </row>
    <row r="215" spans="2:4">
      <c r="B215" s="144" t="s">
        <v>1493</v>
      </c>
      <c r="C215" s="141">
        <v>6731551</v>
      </c>
      <c r="D215" s="141">
        <v>0</v>
      </c>
    </row>
    <row r="216" spans="2:4">
      <c r="B216" s="143" t="s">
        <v>2726</v>
      </c>
      <c r="C216" s="141">
        <v>11208701</v>
      </c>
      <c r="D216" s="141">
        <v>0</v>
      </c>
    </row>
    <row r="217" spans="2:4">
      <c r="B217" s="144" t="s">
        <v>1494</v>
      </c>
      <c r="C217" s="141">
        <v>11208701</v>
      </c>
      <c r="D217" s="141">
        <v>0</v>
      </c>
    </row>
    <row r="218" spans="2:4">
      <c r="B218" s="143" t="s">
        <v>983</v>
      </c>
      <c r="C218" s="141">
        <v>2577611</v>
      </c>
      <c r="D218" s="141">
        <v>0</v>
      </c>
    </row>
    <row r="219" spans="2:4">
      <c r="B219" s="144" t="s">
        <v>984</v>
      </c>
      <c r="C219" s="141">
        <v>2577611</v>
      </c>
      <c r="D219" s="141">
        <v>0</v>
      </c>
    </row>
    <row r="220" spans="2:4">
      <c r="B220" s="143" t="s">
        <v>2727</v>
      </c>
      <c r="C220" s="141">
        <v>6731551</v>
      </c>
      <c r="D220" s="141">
        <v>0</v>
      </c>
    </row>
    <row r="221" spans="2:4">
      <c r="B221" s="144" t="s">
        <v>1495</v>
      </c>
      <c r="C221" s="141">
        <v>6731551</v>
      </c>
      <c r="D221" s="141">
        <v>0</v>
      </c>
    </row>
    <row r="222" spans="2:4">
      <c r="B222" s="143" t="s">
        <v>2728</v>
      </c>
      <c r="C222" s="141">
        <v>11208701</v>
      </c>
      <c r="D222" s="141">
        <v>0</v>
      </c>
    </row>
    <row r="223" spans="2:4">
      <c r="B223" s="144" t="s">
        <v>1496</v>
      </c>
      <c r="C223" s="141">
        <v>11208701</v>
      </c>
      <c r="D223" s="141">
        <v>0</v>
      </c>
    </row>
    <row r="224" spans="2:4">
      <c r="B224" s="143" t="s">
        <v>1497</v>
      </c>
      <c r="C224" s="141">
        <v>4768626</v>
      </c>
      <c r="D224" s="141">
        <v>1074767.44</v>
      </c>
    </row>
    <row r="225" spans="2:4">
      <c r="B225" s="144" t="s">
        <v>1498</v>
      </c>
      <c r="C225" s="141">
        <v>4768626</v>
      </c>
      <c r="D225" s="141">
        <v>1074767.44</v>
      </c>
    </row>
    <row r="226" spans="2:4">
      <c r="B226" s="143" t="s">
        <v>2729</v>
      </c>
      <c r="C226" s="141">
        <v>11208701</v>
      </c>
      <c r="D226" s="141">
        <v>2524843.48</v>
      </c>
    </row>
    <row r="227" spans="2:4">
      <c r="B227" s="144" t="s">
        <v>1499</v>
      </c>
      <c r="C227" s="141">
        <v>11208701</v>
      </c>
      <c r="D227" s="141">
        <v>2524843.48</v>
      </c>
    </row>
    <row r="228" spans="2:4">
      <c r="B228" s="143" t="s">
        <v>1006</v>
      </c>
      <c r="C228" s="141">
        <v>9725826</v>
      </c>
      <c r="D228" s="141">
        <v>0</v>
      </c>
    </row>
    <row r="229" spans="2:4">
      <c r="B229" s="144" t="s">
        <v>1007</v>
      </c>
      <c r="C229" s="141">
        <v>9725826</v>
      </c>
      <c r="D229" s="141">
        <v>0</v>
      </c>
    </row>
    <row r="230" spans="2:4">
      <c r="B230" s="143" t="s">
        <v>1500</v>
      </c>
      <c r="C230" s="141">
        <v>6731551</v>
      </c>
      <c r="D230" s="141">
        <v>1513028.19</v>
      </c>
    </row>
    <row r="231" spans="2:4">
      <c r="B231" s="144" t="s">
        <v>1501</v>
      </c>
      <c r="C231" s="141">
        <v>6731551</v>
      </c>
      <c r="D231" s="141">
        <v>1513028.19</v>
      </c>
    </row>
    <row r="232" spans="2:4">
      <c r="B232" s="143" t="s">
        <v>1502</v>
      </c>
      <c r="C232" s="141">
        <v>6731551</v>
      </c>
      <c r="D232" s="141">
        <v>1513028.19</v>
      </c>
    </row>
    <row r="233" spans="2:4">
      <c r="B233" s="144" t="s">
        <v>1503</v>
      </c>
      <c r="C233" s="141">
        <v>6731551</v>
      </c>
      <c r="D233" s="141">
        <v>1513028.19</v>
      </c>
    </row>
    <row r="234" spans="2:4">
      <c r="B234" s="143" t="s">
        <v>2730</v>
      </c>
      <c r="C234" s="141">
        <v>6731551</v>
      </c>
      <c r="D234" s="141">
        <v>1513028.19</v>
      </c>
    </row>
    <row r="235" spans="2:4">
      <c r="B235" s="144" t="s">
        <v>1504</v>
      </c>
      <c r="C235" s="141">
        <v>6731551</v>
      </c>
      <c r="D235" s="141">
        <v>1513028.19</v>
      </c>
    </row>
    <row r="236" spans="2:4">
      <c r="B236" s="143" t="s">
        <v>321</v>
      </c>
      <c r="C236" s="141">
        <v>13121127</v>
      </c>
      <c r="D236" s="141">
        <v>0</v>
      </c>
    </row>
    <row r="237" spans="2:4">
      <c r="B237" s="144" t="s">
        <v>660</v>
      </c>
      <c r="C237" s="141">
        <v>13121127</v>
      </c>
      <c r="D237" s="141">
        <v>0</v>
      </c>
    </row>
    <row r="238" spans="2:4">
      <c r="B238" s="143" t="s">
        <v>2591</v>
      </c>
      <c r="C238" s="141">
        <v>40905162</v>
      </c>
      <c r="D238" s="141">
        <v>0</v>
      </c>
    </row>
    <row r="239" spans="2:4">
      <c r="B239" s="144" t="s">
        <v>2592</v>
      </c>
      <c r="C239" s="141">
        <v>40905162</v>
      </c>
      <c r="D239" s="141">
        <v>0</v>
      </c>
    </row>
    <row r="240" spans="2:4">
      <c r="B240" s="143" t="s">
        <v>3052</v>
      </c>
      <c r="C240" s="141">
        <v>7182588</v>
      </c>
      <c r="D240" s="141">
        <v>0</v>
      </c>
    </row>
    <row r="241" spans="2:4">
      <c r="B241" s="144" t="s">
        <v>3053</v>
      </c>
      <c r="C241" s="141">
        <v>7182588</v>
      </c>
      <c r="D241" s="141">
        <v>0</v>
      </c>
    </row>
    <row r="242" spans="2:4">
      <c r="B242" s="143" t="s">
        <v>322</v>
      </c>
      <c r="C242" s="141">
        <v>2319973</v>
      </c>
      <c r="D242" s="141">
        <v>0</v>
      </c>
    </row>
    <row r="243" spans="2:4">
      <c r="B243" s="144" t="s">
        <v>661</v>
      </c>
      <c r="C243" s="141">
        <v>2319973</v>
      </c>
      <c r="D243" s="141">
        <v>0</v>
      </c>
    </row>
    <row r="244" spans="2:4">
      <c r="B244" s="143" t="s">
        <v>2593</v>
      </c>
      <c r="C244" s="141">
        <v>26247133</v>
      </c>
      <c r="D244" s="141">
        <v>15000000</v>
      </c>
    </row>
    <row r="245" spans="2:4">
      <c r="B245" s="144" t="s">
        <v>2594</v>
      </c>
      <c r="C245" s="141">
        <v>26247133</v>
      </c>
      <c r="D245" s="141">
        <v>15000000</v>
      </c>
    </row>
    <row r="246" spans="2:4">
      <c r="B246" s="143" t="s">
        <v>3086</v>
      </c>
      <c r="C246" s="141">
        <v>19209896</v>
      </c>
      <c r="D246" s="141">
        <v>0</v>
      </c>
    </row>
    <row r="247" spans="2:4">
      <c r="B247" s="144" t="s">
        <v>2595</v>
      </c>
      <c r="C247" s="141">
        <v>19209896</v>
      </c>
      <c r="D247" s="141">
        <v>0</v>
      </c>
    </row>
    <row r="248" spans="2:4">
      <c r="B248" s="143" t="s">
        <v>323</v>
      </c>
      <c r="C248" s="141">
        <v>27482841</v>
      </c>
      <c r="D248" s="141">
        <v>7793419.5300000003</v>
      </c>
    </row>
    <row r="249" spans="2:4">
      <c r="B249" s="144" t="s">
        <v>662</v>
      </c>
      <c r="C249" s="141">
        <v>27482841</v>
      </c>
      <c r="D249" s="141">
        <v>7793419.5300000003</v>
      </c>
    </row>
    <row r="250" spans="2:4">
      <c r="B250" s="143" t="s">
        <v>2731</v>
      </c>
      <c r="C250" s="141">
        <v>34784128</v>
      </c>
      <c r="D250" s="141">
        <v>0</v>
      </c>
    </row>
    <row r="251" spans="2:4">
      <c r="B251" s="144" t="s">
        <v>2596</v>
      </c>
      <c r="C251" s="141">
        <v>34784128</v>
      </c>
      <c r="D251" s="141">
        <v>0</v>
      </c>
    </row>
    <row r="252" spans="2:4">
      <c r="B252" s="143" t="s">
        <v>2597</v>
      </c>
      <c r="C252" s="141">
        <v>22720139</v>
      </c>
      <c r="D252" s="141">
        <v>0</v>
      </c>
    </row>
    <row r="253" spans="2:4">
      <c r="B253" s="144" t="s">
        <v>2598</v>
      </c>
      <c r="C253" s="141">
        <v>22720139</v>
      </c>
      <c r="D253" s="141">
        <v>0</v>
      </c>
    </row>
    <row r="254" spans="2:4">
      <c r="B254" s="143" t="s">
        <v>2983</v>
      </c>
      <c r="C254" s="141">
        <v>21987234</v>
      </c>
      <c r="D254" s="141">
        <v>0</v>
      </c>
    </row>
    <row r="255" spans="2:4">
      <c r="B255" s="144" t="s">
        <v>2984</v>
      </c>
      <c r="C255" s="141">
        <v>21987234</v>
      </c>
      <c r="D255" s="141">
        <v>0</v>
      </c>
    </row>
    <row r="256" spans="2:4">
      <c r="B256" s="143" t="s">
        <v>2732</v>
      </c>
      <c r="C256" s="141">
        <v>176434313</v>
      </c>
      <c r="D256" s="141">
        <v>209946081.78999999</v>
      </c>
    </row>
    <row r="257" spans="2:4">
      <c r="B257" s="144" t="s">
        <v>663</v>
      </c>
      <c r="C257" s="141">
        <v>176434313</v>
      </c>
      <c r="D257" s="141">
        <v>209946081.78999999</v>
      </c>
    </row>
    <row r="258" spans="2:4">
      <c r="B258" s="143" t="s">
        <v>324</v>
      </c>
      <c r="C258" s="141">
        <v>22265414</v>
      </c>
      <c r="D258" s="141">
        <v>0</v>
      </c>
    </row>
    <row r="259" spans="2:4">
      <c r="B259" s="144" t="s">
        <v>664</v>
      </c>
      <c r="C259" s="141">
        <v>22265414</v>
      </c>
      <c r="D259" s="141">
        <v>0</v>
      </c>
    </row>
    <row r="260" spans="2:4">
      <c r="B260" s="143" t="s">
        <v>325</v>
      </c>
      <c r="C260" s="141">
        <v>49012470</v>
      </c>
      <c r="D260" s="141">
        <v>3478275.51</v>
      </c>
    </row>
    <row r="261" spans="2:4">
      <c r="B261" s="144" t="s">
        <v>665</v>
      </c>
      <c r="C261" s="141">
        <v>49012470</v>
      </c>
      <c r="D261" s="141">
        <v>3478275.51</v>
      </c>
    </row>
    <row r="262" spans="2:4">
      <c r="B262" s="143" t="s">
        <v>326</v>
      </c>
      <c r="C262" s="141">
        <v>65937560</v>
      </c>
      <c r="D262" s="141">
        <v>0</v>
      </c>
    </row>
    <row r="263" spans="2:4">
      <c r="B263" s="144" t="s">
        <v>666</v>
      </c>
      <c r="C263" s="141">
        <v>65937560</v>
      </c>
      <c r="D263" s="141">
        <v>0</v>
      </c>
    </row>
    <row r="264" spans="2:4">
      <c r="B264" s="143" t="s">
        <v>2985</v>
      </c>
      <c r="C264" s="141">
        <v>4500310</v>
      </c>
      <c r="D264" s="141">
        <v>0</v>
      </c>
    </row>
    <row r="265" spans="2:4">
      <c r="B265" s="144" t="s">
        <v>2986</v>
      </c>
      <c r="C265" s="141">
        <v>4500310</v>
      </c>
      <c r="D265" s="141">
        <v>0</v>
      </c>
    </row>
    <row r="266" spans="2:4">
      <c r="B266" s="143" t="s">
        <v>1072</v>
      </c>
      <c r="C266" s="141">
        <v>82754281</v>
      </c>
      <c r="D266" s="141">
        <v>9979576.370000001</v>
      </c>
    </row>
    <row r="267" spans="2:4">
      <c r="B267" s="144" t="s">
        <v>1073</v>
      </c>
      <c r="C267" s="141">
        <v>82754281</v>
      </c>
      <c r="D267" s="141">
        <v>9979576.370000001</v>
      </c>
    </row>
    <row r="268" spans="2:4">
      <c r="B268" s="143" t="s">
        <v>3419</v>
      </c>
      <c r="C268" s="141">
        <v>0</v>
      </c>
      <c r="D268" s="141">
        <v>0</v>
      </c>
    </row>
    <row r="269" spans="2:4">
      <c r="B269" s="144" t="s">
        <v>3420</v>
      </c>
      <c r="C269" s="141">
        <v>0</v>
      </c>
      <c r="D269" s="141">
        <v>0</v>
      </c>
    </row>
    <row r="270" spans="2:4">
      <c r="B270" s="147" t="s">
        <v>284</v>
      </c>
      <c r="C270" s="146">
        <v>328970565</v>
      </c>
      <c r="D270" s="146">
        <v>169125028.22000003</v>
      </c>
    </row>
    <row r="271" spans="2:4">
      <c r="B271" s="143" t="s">
        <v>3469</v>
      </c>
      <c r="C271" s="141">
        <v>0</v>
      </c>
      <c r="D271" s="141">
        <v>144546881.71000001</v>
      </c>
    </row>
    <row r="272" spans="2:4">
      <c r="B272" s="144" t="s">
        <v>3421</v>
      </c>
      <c r="C272" s="141">
        <v>0</v>
      </c>
      <c r="D272" s="141">
        <v>144546881.71000001</v>
      </c>
    </row>
    <row r="273" spans="2:4">
      <c r="B273" s="143" t="s">
        <v>327</v>
      </c>
      <c r="C273" s="141">
        <v>328970565</v>
      </c>
      <c r="D273" s="141">
        <v>24578146.510000005</v>
      </c>
    </row>
    <row r="274" spans="2:4">
      <c r="B274" s="144" t="s">
        <v>3421</v>
      </c>
      <c r="C274" s="141">
        <v>328970565</v>
      </c>
      <c r="D274" s="141">
        <v>24578146.510000005</v>
      </c>
    </row>
    <row r="275" spans="2:4">
      <c r="B275" s="142" t="s">
        <v>328</v>
      </c>
      <c r="C275" s="141">
        <v>777689301</v>
      </c>
      <c r="D275" s="141">
        <v>44239099.010000005</v>
      </c>
    </row>
    <row r="276" spans="2:4">
      <c r="B276" s="147" t="s">
        <v>281</v>
      </c>
      <c r="C276" s="146">
        <v>554005005</v>
      </c>
      <c r="D276" s="146">
        <v>22852850.25</v>
      </c>
    </row>
    <row r="277" spans="2:4">
      <c r="B277" s="143" t="s">
        <v>1151</v>
      </c>
      <c r="C277" s="141">
        <v>4628889</v>
      </c>
      <c r="D277" s="141">
        <v>0</v>
      </c>
    </row>
    <row r="278" spans="2:4">
      <c r="B278" s="144" t="s">
        <v>1152</v>
      </c>
      <c r="C278" s="141">
        <v>4628889</v>
      </c>
      <c r="D278" s="141">
        <v>0</v>
      </c>
    </row>
    <row r="279" spans="2:4">
      <c r="B279" s="143" t="s">
        <v>2733</v>
      </c>
      <c r="C279" s="141">
        <v>6606206</v>
      </c>
      <c r="D279" s="141">
        <v>0</v>
      </c>
    </row>
    <row r="280" spans="2:4">
      <c r="B280" s="144" t="s">
        <v>1153</v>
      </c>
      <c r="C280" s="141">
        <v>6606206</v>
      </c>
      <c r="D280" s="141">
        <v>0</v>
      </c>
    </row>
    <row r="281" spans="2:4">
      <c r="B281" s="143" t="s">
        <v>2734</v>
      </c>
      <c r="C281" s="141">
        <v>9208476</v>
      </c>
      <c r="D281" s="141">
        <v>5369986.1399999997</v>
      </c>
    </row>
    <row r="282" spans="2:4">
      <c r="B282" s="144" t="s">
        <v>667</v>
      </c>
      <c r="C282" s="141">
        <v>9208476</v>
      </c>
      <c r="D282" s="141">
        <v>5369986.1399999997</v>
      </c>
    </row>
    <row r="283" spans="2:4">
      <c r="B283" s="143" t="s">
        <v>1154</v>
      </c>
      <c r="C283" s="141">
        <v>4628889</v>
      </c>
      <c r="D283" s="141">
        <v>0</v>
      </c>
    </row>
    <row r="284" spans="2:4">
      <c r="B284" s="144" t="s">
        <v>1155</v>
      </c>
      <c r="C284" s="141">
        <v>4628889</v>
      </c>
      <c r="D284" s="141">
        <v>0</v>
      </c>
    </row>
    <row r="285" spans="2:4">
      <c r="B285" s="143" t="s">
        <v>2735</v>
      </c>
      <c r="C285" s="141">
        <v>6606206</v>
      </c>
      <c r="D285" s="141">
        <v>0</v>
      </c>
    </row>
    <row r="286" spans="2:4">
      <c r="B286" s="144" t="s">
        <v>1156</v>
      </c>
      <c r="C286" s="141">
        <v>6606206</v>
      </c>
      <c r="D286" s="141">
        <v>0</v>
      </c>
    </row>
    <row r="287" spans="2:4">
      <c r="B287" s="143" t="s">
        <v>1157</v>
      </c>
      <c r="C287" s="141">
        <v>12403731</v>
      </c>
      <c r="D287" s="141">
        <v>0</v>
      </c>
    </row>
    <row r="288" spans="2:4">
      <c r="B288" s="144" t="s">
        <v>1158</v>
      </c>
      <c r="C288" s="141">
        <v>12403731</v>
      </c>
      <c r="D288" s="141">
        <v>0</v>
      </c>
    </row>
    <row r="289" spans="2:4">
      <c r="B289" s="143" t="s">
        <v>2736</v>
      </c>
      <c r="C289" s="141">
        <v>31420146</v>
      </c>
      <c r="D289" s="141">
        <v>1816456.81</v>
      </c>
    </row>
    <row r="290" spans="2:4">
      <c r="B290" s="144" t="s">
        <v>2599</v>
      </c>
      <c r="C290" s="141">
        <v>31420146</v>
      </c>
      <c r="D290" s="141">
        <v>1816456.81</v>
      </c>
    </row>
    <row r="291" spans="2:4">
      <c r="B291" s="143" t="s">
        <v>1159</v>
      </c>
      <c r="C291" s="141">
        <v>12403731</v>
      </c>
      <c r="D291" s="141">
        <v>0</v>
      </c>
    </row>
    <row r="292" spans="2:4">
      <c r="B292" s="144" t="s">
        <v>1160</v>
      </c>
      <c r="C292" s="141">
        <v>12403731</v>
      </c>
      <c r="D292" s="141">
        <v>0</v>
      </c>
    </row>
    <row r="293" spans="2:4">
      <c r="B293" s="143" t="s">
        <v>2737</v>
      </c>
      <c r="C293" s="141">
        <v>34454890</v>
      </c>
      <c r="D293" s="141">
        <v>0</v>
      </c>
    </row>
    <row r="294" spans="2:4">
      <c r="B294" s="144" t="s">
        <v>2600</v>
      </c>
      <c r="C294" s="141">
        <v>34454890</v>
      </c>
      <c r="D294" s="141">
        <v>0</v>
      </c>
    </row>
    <row r="295" spans="2:4">
      <c r="B295" s="143" t="s">
        <v>329</v>
      </c>
      <c r="C295" s="141">
        <v>3106903</v>
      </c>
      <c r="D295" s="141">
        <v>0</v>
      </c>
    </row>
    <row r="296" spans="2:4">
      <c r="B296" s="144" t="s">
        <v>668</v>
      </c>
      <c r="C296" s="141">
        <v>3106903</v>
      </c>
      <c r="D296" s="141">
        <v>0</v>
      </c>
    </row>
    <row r="297" spans="2:4">
      <c r="B297" s="143" t="s">
        <v>330</v>
      </c>
      <c r="C297" s="141">
        <v>9185398</v>
      </c>
      <c r="D297" s="141">
        <v>0</v>
      </c>
    </row>
    <row r="298" spans="2:4">
      <c r="B298" s="144" t="s">
        <v>669</v>
      </c>
      <c r="C298" s="141">
        <v>9185398</v>
      </c>
      <c r="D298" s="141">
        <v>0</v>
      </c>
    </row>
    <row r="299" spans="2:4">
      <c r="B299" s="143" t="s">
        <v>2147</v>
      </c>
      <c r="C299" s="141">
        <v>12576962</v>
      </c>
      <c r="D299" s="141">
        <v>0</v>
      </c>
    </row>
    <row r="300" spans="2:4">
      <c r="B300" s="144" t="s">
        <v>2148</v>
      </c>
      <c r="C300" s="141">
        <v>12576962</v>
      </c>
      <c r="D300" s="141">
        <v>0</v>
      </c>
    </row>
    <row r="301" spans="2:4">
      <c r="B301" s="143" t="s">
        <v>2149</v>
      </c>
      <c r="C301" s="141">
        <v>4802120</v>
      </c>
      <c r="D301" s="141">
        <v>0</v>
      </c>
    </row>
    <row r="302" spans="2:4">
      <c r="B302" s="144" t="s">
        <v>2150</v>
      </c>
      <c r="C302" s="141">
        <v>4802120</v>
      </c>
      <c r="D302" s="141">
        <v>0</v>
      </c>
    </row>
    <row r="303" spans="2:4">
      <c r="B303" s="143" t="s">
        <v>2151</v>
      </c>
      <c r="C303" s="141">
        <v>21904546</v>
      </c>
      <c r="D303" s="141">
        <v>0</v>
      </c>
    </row>
    <row r="304" spans="2:4">
      <c r="B304" s="144" t="s">
        <v>2152</v>
      </c>
      <c r="C304" s="141">
        <v>21904546</v>
      </c>
      <c r="D304" s="141">
        <v>0</v>
      </c>
    </row>
    <row r="305" spans="2:4">
      <c r="B305" s="143" t="s">
        <v>2153</v>
      </c>
      <c r="C305" s="141">
        <v>21904546</v>
      </c>
      <c r="D305" s="141">
        <v>4881402.83</v>
      </c>
    </row>
    <row r="306" spans="2:4">
      <c r="B306" s="144" t="s">
        <v>2154</v>
      </c>
      <c r="C306" s="141">
        <v>21904546</v>
      </c>
      <c r="D306" s="141">
        <v>4881402.83</v>
      </c>
    </row>
    <row r="307" spans="2:4">
      <c r="B307" s="143" t="s">
        <v>2155</v>
      </c>
      <c r="C307" s="141">
        <v>4802120</v>
      </c>
      <c r="D307" s="141">
        <v>1147209.83</v>
      </c>
    </row>
    <row r="308" spans="2:4">
      <c r="B308" s="144" t="s">
        <v>2156</v>
      </c>
      <c r="C308" s="141">
        <v>4802120</v>
      </c>
      <c r="D308" s="141">
        <v>1147209.83</v>
      </c>
    </row>
    <row r="309" spans="2:4">
      <c r="B309" s="143" t="s">
        <v>2157</v>
      </c>
      <c r="C309" s="141">
        <v>11289410</v>
      </c>
      <c r="D309" s="141">
        <v>2520504.38</v>
      </c>
    </row>
    <row r="310" spans="2:4">
      <c r="B310" s="144" t="s">
        <v>2158</v>
      </c>
      <c r="C310" s="141">
        <v>11289410</v>
      </c>
      <c r="D310" s="141">
        <v>2520504.38</v>
      </c>
    </row>
    <row r="311" spans="2:4">
      <c r="B311" s="143" t="s">
        <v>2159</v>
      </c>
      <c r="C311" s="141">
        <v>21904546</v>
      </c>
      <c r="D311" s="141">
        <v>0</v>
      </c>
    </row>
    <row r="312" spans="2:4">
      <c r="B312" s="144" t="s">
        <v>2160</v>
      </c>
      <c r="C312" s="141">
        <v>21904546</v>
      </c>
      <c r="D312" s="141">
        <v>0</v>
      </c>
    </row>
    <row r="313" spans="2:4">
      <c r="B313" s="143" t="s">
        <v>2738</v>
      </c>
      <c r="C313" s="141">
        <v>11289410</v>
      </c>
      <c r="D313" s="141">
        <v>0</v>
      </c>
    </row>
    <row r="314" spans="2:4">
      <c r="B314" s="144" t="s">
        <v>2161</v>
      </c>
      <c r="C314" s="141">
        <v>11289410</v>
      </c>
      <c r="D314" s="141">
        <v>0</v>
      </c>
    </row>
    <row r="315" spans="2:4">
      <c r="B315" s="143" t="s">
        <v>331</v>
      </c>
      <c r="C315" s="141">
        <v>142958695</v>
      </c>
      <c r="D315" s="141">
        <v>0</v>
      </c>
    </row>
    <row r="316" spans="2:4">
      <c r="B316" s="144" t="s">
        <v>670</v>
      </c>
      <c r="C316" s="141">
        <v>142958695</v>
      </c>
      <c r="D316" s="141">
        <v>0</v>
      </c>
    </row>
    <row r="317" spans="2:4">
      <c r="B317" s="143" t="s">
        <v>2162</v>
      </c>
      <c r="C317" s="141">
        <v>6779437</v>
      </c>
      <c r="D317" s="141">
        <v>0</v>
      </c>
    </row>
    <row r="318" spans="2:4">
      <c r="B318" s="144" t="s">
        <v>2163</v>
      </c>
      <c r="C318" s="141">
        <v>6779437</v>
      </c>
      <c r="D318" s="141">
        <v>0</v>
      </c>
    </row>
    <row r="319" spans="2:4">
      <c r="B319" s="143" t="s">
        <v>2164</v>
      </c>
      <c r="C319" s="141">
        <v>12576962</v>
      </c>
      <c r="D319" s="141">
        <v>0</v>
      </c>
    </row>
    <row r="320" spans="2:4">
      <c r="B320" s="144" t="s">
        <v>2165</v>
      </c>
      <c r="C320" s="141">
        <v>12576962</v>
      </c>
      <c r="D320" s="141">
        <v>0</v>
      </c>
    </row>
    <row r="321" spans="2:4">
      <c r="B321" s="143" t="s">
        <v>2739</v>
      </c>
      <c r="C321" s="141">
        <v>12576962</v>
      </c>
      <c r="D321" s="141">
        <v>0</v>
      </c>
    </row>
    <row r="322" spans="2:4">
      <c r="B322" s="144" t="s">
        <v>2166</v>
      </c>
      <c r="C322" s="141">
        <v>12576962</v>
      </c>
      <c r="D322" s="141">
        <v>0</v>
      </c>
    </row>
    <row r="323" spans="2:4">
      <c r="B323" s="143" t="s">
        <v>2167</v>
      </c>
      <c r="C323" s="141">
        <v>12576962</v>
      </c>
      <c r="D323" s="141">
        <v>0</v>
      </c>
    </row>
    <row r="324" spans="2:4">
      <c r="B324" s="144" t="s">
        <v>2168</v>
      </c>
      <c r="C324" s="141">
        <v>12576962</v>
      </c>
      <c r="D324" s="141">
        <v>0</v>
      </c>
    </row>
    <row r="325" spans="2:4">
      <c r="B325" s="143" t="s">
        <v>332</v>
      </c>
      <c r="C325" s="141">
        <v>402104</v>
      </c>
      <c r="D325" s="141">
        <v>0</v>
      </c>
    </row>
    <row r="326" spans="2:4">
      <c r="B326" s="144" t="s">
        <v>671</v>
      </c>
      <c r="C326" s="141">
        <v>402104</v>
      </c>
      <c r="D326" s="141">
        <v>0</v>
      </c>
    </row>
    <row r="327" spans="2:4">
      <c r="B327" s="143" t="s">
        <v>2740</v>
      </c>
      <c r="C327" s="141">
        <v>68254708</v>
      </c>
      <c r="D327" s="141">
        <v>0</v>
      </c>
    </row>
    <row r="328" spans="2:4">
      <c r="B328" s="144" t="s">
        <v>2601</v>
      </c>
      <c r="C328" s="141">
        <v>68254708</v>
      </c>
      <c r="D328" s="141">
        <v>0</v>
      </c>
    </row>
    <row r="329" spans="2:4">
      <c r="B329" s="143" t="s">
        <v>2602</v>
      </c>
      <c r="C329" s="141">
        <v>17816413</v>
      </c>
      <c r="D329" s="141">
        <v>6136998.96</v>
      </c>
    </row>
    <row r="330" spans="2:4">
      <c r="B330" s="144" t="s">
        <v>2603</v>
      </c>
      <c r="C330" s="141">
        <v>17816413</v>
      </c>
      <c r="D330" s="141">
        <v>6136998.96</v>
      </c>
    </row>
    <row r="331" spans="2:4">
      <c r="B331" s="143" t="s">
        <v>333</v>
      </c>
      <c r="C331" s="141">
        <v>1504759</v>
      </c>
      <c r="D331" s="141">
        <v>980291.3</v>
      </c>
    </row>
    <row r="332" spans="2:4">
      <c r="B332" s="144" t="s">
        <v>672</v>
      </c>
      <c r="C332" s="141">
        <v>1504759</v>
      </c>
      <c r="D332" s="141">
        <v>980291.3</v>
      </c>
    </row>
    <row r="333" spans="2:4">
      <c r="B333" s="143" t="s">
        <v>1074</v>
      </c>
      <c r="C333" s="141">
        <v>33430878</v>
      </c>
      <c r="D333" s="141">
        <v>0</v>
      </c>
    </row>
    <row r="334" spans="2:4">
      <c r="B334" s="144" t="s">
        <v>1075</v>
      </c>
      <c r="C334" s="141">
        <v>33430878</v>
      </c>
      <c r="D334" s="141">
        <v>0</v>
      </c>
    </row>
    <row r="335" spans="2:4">
      <c r="B335" s="147" t="s">
        <v>284</v>
      </c>
      <c r="C335" s="146">
        <v>223684296</v>
      </c>
      <c r="D335" s="146">
        <v>21386248.760000002</v>
      </c>
    </row>
    <row r="336" spans="2:4">
      <c r="B336" s="143" t="s">
        <v>327</v>
      </c>
      <c r="C336" s="141">
        <v>223684296</v>
      </c>
      <c r="D336" s="141">
        <v>21386248.760000002</v>
      </c>
    </row>
    <row r="337" spans="2:4">
      <c r="B337" s="144" t="s">
        <v>3421</v>
      </c>
      <c r="C337" s="141">
        <v>223684296</v>
      </c>
      <c r="D337" s="141">
        <v>21386248.760000002</v>
      </c>
    </row>
    <row r="338" spans="2:4">
      <c r="B338" s="142" t="s">
        <v>286</v>
      </c>
      <c r="C338" s="141">
        <v>948369693</v>
      </c>
      <c r="D338" s="141">
        <v>18934027.250000004</v>
      </c>
    </row>
    <row r="339" spans="2:4">
      <c r="B339" s="147" t="s">
        <v>281</v>
      </c>
      <c r="C339" s="146">
        <v>667576710</v>
      </c>
      <c r="D339" s="146">
        <v>4292018.6100000003</v>
      </c>
    </row>
    <row r="340" spans="2:4">
      <c r="B340" s="143" t="s">
        <v>334</v>
      </c>
      <c r="C340" s="141">
        <v>7441709</v>
      </c>
      <c r="D340" s="141">
        <v>0</v>
      </c>
    </row>
    <row r="341" spans="2:4">
      <c r="B341" s="144" t="s">
        <v>673</v>
      </c>
      <c r="C341" s="141">
        <v>7441709</v>
      </c>
      <c r="D341" s="141">
        <v>0</v>
      </c>
    </row>
    <row r="342" spans="2:4">
      <c r="B342" s="143" t="s">
        <v>2741</v>
      </c>
      <c r="C342" s="141">
        <v>15235193</v>
      </c>
      <c r="D342" s="141">
        <v>0</v>
      </c>
    </row>
    <row r="343" spans="2:4">
      <c r="B343" s="144" t="s">
        <v>2604</v>
      </c>
      <c r="C343" s="141">
        <v>15235193</v>
      </c>
      <c r="D343" s="141">
        <v>0</v>
      </c>
    </row>
    <row r="344" spans="2:4">
      <c r="B344" s="143" t="s">
        <v>2742</v>
      </c>
      <c r="C344" s="141">
        <v>10000000</v>
      </c>
      <c r="D344" s="141">
        <v>0</v>
      </c>
    </row>
    <row r="345" spans="2:4">
      <c r="B345" s="144" t="s">
        <v>1008</v>
      </c>
      <c r="C345" s="141">
        <v>10000000</v>
      </c>
      <c r="D345" s="141">
        <v>0</v>
      </c>
    </row>
    <row r="346" spans="2:4">
      <c r="B346" s="143" t="s">
        <v>335</v>
      </c>
      <c r="C346" s="141">
        <v>11834423</v>
      </c>
      <c r="D346" s="141">
        <v>0</v>
      </c>
    </row>
    <row r="347" spans="2:4">
      <c r="B347" s="144" t="s">
        <v>674</v>
      </c>
      <c r="C347" s="141">
        <v>11834423</v>
      </c>
      <c r="D347" s="141">
        <v>0</v>
      </c>
    </row>
    <row r="348" spans="2:4">
      <c r="B348" s="143" t="s">
        <v>2743</v>
      </c>
      <c r="C348" s="141">
        <v>33937524</v>
      </c>
      <c r="D348" s="141">
        <v>0</v>
      </c>
    </row>
    <row r="349" spans="2:4">
      <c r="B349" s="144" t="s">
        <v>2605</v>
      </c>
      <c r="C349" s="141">
        <v>33937524</v>
      </c>
      <c r="D349" s="141">
        <v>0</v>
      </c>
    </row>
    <row r="350" spans="2:4">
      <c r="B350" s="143" t="s">
        <v>2744</v>
      </c>
      <c r="C350" s="141">
        <v>10000000</v>
      </c>
      <c r="D350" s="141">
        <v>270000</v>
      </c>
    </row>
    <row r="351" spans="2:4">
      <c r="B351" s="144" t="s">
        <v>1009</v>
      </c>
      <c r="C351" s="141">
        <v>10000000</v>
      </c>
      <c r="D351" s="141">
        <v>270000</v>
      </c>
    </row>
    <row r="352" spans="2:4">
      <c r="B352" s="143" t="s">
        <v>336</v>
      </c>
      <c r="C352" s="141">
        <v>28339230</v>
      </c>
      <c r="D352" s="141">
        <v>0</v>
      </c>
    </row>
    <row r="353" spans="2:4">
      <c r="B353" s="144" t="s">
        <v>675</v>
      </c>
      <c r="C353" s="141">
        <v>28339230</v>
      </c>
      <c r="D353" s="141">
        <v>0</v>
      </c>
    </row>
    <row r="354" spans="2:4">
      <c r="B354" s="143" t="s">
        <v>337</v>
      </c>
      <c r="C354" s="141">
        <v>21792574</v>
      </c>
      <c r="D354" s="141">
        <v>0</v>
      </c>
    </row>
    <row r="355" spans="2:4">
      <c r="B355" s="144" t="s">
        <v>676</v>
      </c>
      <c r="C355" s="141">
        <v>21792574</v>
      </c>
      <c r="D355" s="141">
        <v>0</v>
      </c>
    </row>
    <row r="356" spans="2:4">
      <c r="B356" s="143" t="s">
        <v>1161</v>
      </c>
      <c r="C356" s="141">
        <v>6606206</v>
      </c>
      <c r="D356" s="141">
        <v>0</v>
      </c>
    </row>
    <row r="357" spans="2:4">
      <c r="B357" s="144" t="s">
        <v>1162</v>
      </c>
      <c r="C357" s="141">
        <v>6606206</v>
      </c>
      <c r="D357" s="141">
        <v>0</v>
      </c>
    </row>
    <row r="358" spans="2:4">
      <c r="B358" s="143" t="s">
        <v>1163</v>
      </c>
      <c r="C358" s="141">
        <v>11116179</v>
      </c>
      <c r="D358" s="141">
        <v>0</v>
      </c>
    </row>
    <row r="359" spans="2:4">
      <c r="B359" s="144" t="s">
        <v>1164</v>
      </c>
      <c r="C359" s="141">
        <v>11116179</v>
      </c>
      <c r="D359" s="141">
        <v>0</v>
      </c>
    </row>
    <row r="360" spans="2:4">
      <c r="B360" s="143" t="s">
        <v>1165</v>
      </c>
      <c r="C360" s="141">
        <v>11116179</v>
      </c>
      <c r="D360" s="141">
        <v>0</v>
      </c>
    </row>
    <row r="361" spans="2:4">
      <c r="B361" s="144" t="s">
        <v>1166</v>
      </c>
      <c r="C361" s="141">
        <v>11116179</v>
      </c>
      <c r="D361" s="141">
        <v>0</v>
      </c>
    </row>
    <row r="362" spans="2:4">
      <c r="B362" s="143" t="s">
        <v>1167</v>
      </c>
      <c r="C362" s="141">
        <v>11116179</v>
      </c>
      <c r="D362" s="141">
        <v>0</v>
      </c>
    </row>
    <row r="363" spans="2:4">
      <c r="B363" s="144" t="s">
        <v>1168</v>
      </c>
      <c r="C363" s="141">
        <v>11116179</v>
      </c>
      <c r="D363" s="141">
        <v>0</v>
      </c>
    </row>
    <row r="364" spans="2:4">
      <c r="B364" s="143" t="s">
        <v>1169</v>
      </c>
      <c r="C364" s="141">
        <v>12403731</v>
      </c>
      <c r="D364" s="141">
        <v>0</v>
      </c>
    </row>
    <row r="365" spans="2:4">
      <c r="B365" s="144" t="s">
        <v>1170</v>
      </c>
      <c r="C365" s="141">
        <v>12403731</v>
      </c>
      <c r="D365" s="141">
        <v>0</v>
      </c>
    </row>
    <row r="366" spans="2:4">
      <c r="B366" s="143" t="s">
        <v>1171</v>
      </c>
      <c r="C366" s="141">
        <v>4628889</v>
      </c>
      <c r="D366" s="141">
        <v>0</v>
      </c>
    </row>
    <row r="367" spans="2:4">
      <c r="B367" s="144" t="s">
        <v>1172</v>
      </c>
      <c r="C367" s="141">
        <v>4628889</v>
      </c>
      <c r="D367" s="141">
        <v>0</v>
      </c>
    </row>
    <row r="368" spans="2:4">
      <c r="B368" s="143" t="s">
        <v>1173</v>
      </c>
      <c r="C368" s="141">
        <v>4628889</v>
      </c>
      <c r="D368" s="141">
        <v>0</v>
      </c>
    </row>
    <row r="369" spans="2:4">
      <c r="B369" s="144" t="s">
        <v>1174</v>
      </c>
      <c r="C369" s="141">
        <v>4628889</v>
      </c>
      <c r="D369" s="141">
        <v>0</v>
      </c>
    </row>
    <row r="370" spans="2:4">
      <c r="B370" s="143" t="s">
        <v>1175</v>
      </c>
      <c r="C370" s="141">
        <v>11116179</v>
      </c>
      <c r="D370" s="141">
        <v>0</v>
      </c>
    </row>
    <row r="371" spans="2:4">
      <c r="B371" s="144" t="s">
        <v>1176</v>
      </c>
      <c r="C371" s="141">
        <v>11116179</v>
      </c>
      <c r="D371" s="141">
        <v>0</v>
      </c>
    </row>
    <row r="372" spans="2:4">
      <c r="B372" s="143" t="s">
        <v>1177</v>
      </c>
      <c r="C372" s="141">
        <v>12403731</v>
      </c>
      <c r="D372" s="141">
        <v>0</v>
      </c>
    </row>
    <row r="373" spans="2:4">
      <c r="B373" s="144" t="s">
        <v>1178</v>
      </c>
      <c r="C373" s="141">
        <v>12403731</v>
      </c>
      <c r="D373" s="141">
        <v>0</v>
      </c>
    </row>
    <row r="374" spans="2:4">
      <c r="B374" s="143" t="s">
        <v>1419</v>
      </c>
      <c r="C374" s="141">
        <v>6779437</v>
      </c>
      <c r="D374" s="141">
        <v>1539961.66</v>
      </c>
    </row>
    <row r="375" spans="2:4">
      <c r="B375" s="144" t="s">
        <v>1420</v>
      </c>
      <c r="C375" s="141">
        <v>6779437</v>
      </c>
      <c r="D375" s="141">
        <v>1539961.66</v>
      </c>
    </row>
    <row r="376" spans="2:4">
      <c r="B376" s="143" t="s">
        <v>2745</v>
      </c>
      <c r="C376" s="141">
        <v>11289410</v>
      </c>
      <c r="D376" s="141">
        <v>2482056.9500000002</v>
      </c>
    </row>
    <row r="377" spans="2:4">
      <c r="B377" s="144" t="s">
        <v>1421</v>
      </c>
      <c r="C377" s="141">
        <v>11289410</v>
      </c>
      <c r="D377" s="141">
        <v>2482056.9500000002</v>
      </c>
    </row>
    <row r="378" spans="2:4">
      <c r="B378" s="143" t="s">
        <v>338</v>
      </c>
      <c r="C378" s="141">
        <v>12204671</v>
      </c>
      <c r="D378" s="141">
        <v>0</v>
      </c>
    </row>
    <row r="379" spans="2:4">
      <c r="B379" s="144" t="s">
        <v>677</v>
      </c>
      <c r="C379" s="141">
        <v>12204671</v>
      </c>
      <c r="D379" s="141">
        <v>0</v>
      </c>
    </row>
    <row r="380" spans="2:4">
      <c r="B380" s="143" t="s">
        <v>2746</v>
      </c>
      <c r="C380" s="141">
        <v>11289410</v>
      </c>
      <c r="D380" s="141">
        <v>0</v>
      </c>
    </row>
    <row r="381" spans="2:4">
      <c r="B381" s="144" t="s">
        <v>1422</v>
      </c>
      <c r="C381" s="141">
        <v>11289410</v>
      </c>
      <c r="D381" s="141">
        <v>0</v>
      </c>
    </row>
    <row r="382" spans="2:4">
      <c r="B382" s="143" t="s">
        <v>985</v>
      </c>
      <c r="C382" s="141">
        <v>10896287</v>
      </c>
      <c r="D382" s="141">
        <v>0</v>
      </c>
    </row>
    <row r="383" spans="2:4">
      <c r="B383" s="144" t="s">
        <v>986</v>
      </c>
      <c r="C383" s="141">
        <v>10896287</v>
      </c>
      <c r="D383" s="141">
        <v>0</v>
      </c>
    </row>
    <row r="384" spans="2:4">
      <c r="B384" s="143" t="s">
        <v>2747</v>
      </c>
      <c r="C384" s="141">
        <v>11289410</v>
      </c>
      <c r="D384" s="141">
        <v>0</v>
      </c>
    </row>
    <row r="385" spans="2:4">
      <c r="B385" s="144" t="s">
        <v>1423</v>
      </c>
      <c r="C385" s="141">
        <v>11289410</v>
      </c>
      <c r="D385" s="141">
        <v>0</v>
      </c>
    </row>
    <row r="386" spans="2:4">
      <c r="B386" s="143" t="s">
        <v>339</v>
      </c>
      <c r="C386" s="141">
        <v>14249504</v>
      </c>
      <c r="D386" s="141">
        <v>0</v>
      </c>
    </row>
    <row r="387" spans="2:4">
      <c r="B387" s="144" t="s">
        <v>678</v>
      </c>
      <c r="C387" s="141">
        <v>14249504</v>
      </c>
      <c r="D387" s="141">
        <v>0</v>
      </c>
    </row>
    <row r="388" spans="2:4">
      <c r="B388" s="143" t="s">
        <v>1424</v>
      </c>
      <c r="C388" s="141">
        <v>11289410</v>
      </c>
      <c r="D388" s="141">
        <v>0</v>
      </c>
    </row>
    <row r="389" spans="2:4">
      <c r="B389" s="144" t="s">
        <v>1425</v>
      </c>
      <c r="C389" s="141">
        <v>11289410</v>
      </c>
      <c r="D389" s="141">
        <v>0</v>
      </c>
    </row>
    <row r="390" spans="2:4">
      <c r="B390" s="143" t="s">
        <v>1426</v>
      </c>
      <c r="C390" s="141">
        <v>11289410</v>
      </c>
      <c r="D390" s="141">
        <v>0</v>
      </c>
    </row>
    <row r="391" spans="2:4">
      <c r="B391" s="144" t="s">
        <v>1427</v>
      </c>
      <c r="C391" s="141">
        <v>11289410</v>
      </c>
      <c r="D391" s="141">
        <v>0</v>
      </c>
    </row>
    <row r="392" spans="2:4">
      <c r="B392" s="143" t="s">
        <v>2748</v>
      </c>
      <c r="C392" s="141">
        <v>4802120</v>
      </c>
      <c r="D392" s="141">
        <v>0</v>
      </c>
    </row>
    <row r="393" spans="2:4">
      <c r="B393" s="144" t="s">
        <v>1428</v>
      </c>
      <c r="C393" s="141">
        <v>4802120</v>
      </c>
      <c r="D393" s="141">
        <v>0</v>
      </c>
    </row>
    <row r="394" spans="2:4">
      <c r="B394" s="143" t="s">
        <v>340</v>
      </c>
      <c r="C394" s="141">
        <v>10203084</v>
      </c>
      <c r="D394" s="141">
        <v>0</v>
      </c>
    </row>
    <row r="395" spans="2:4">
      <c r="B395" s="144" t="s">
        <v>679</v>
      </c>
      <c r="C395" s="141">
        <v>10203084</v>
      </c>
      <c r="D395" s="141">
        <v>0</v>
      </c>
    </row>
    <row r="396" spans="2:4">
      <c r="B396" s="143" t="s">
        <v>1429</v>
      </c>
      <c r="C396" s="141">
        <v>11289410</v>
      </c>
      <c r="D396" s="141">
        <v>0</v>
      </c>
    </row>
    <row r="397" spans="2:4">
      <c r="B397" s="144" t="s">
        <v>1430</v>
      </c>
      <c r="C397" s="141">
        <v>11289410</v>
      </c>
      <c r="D397" s="141">
        <v>0</v>
      </c>
    </row>
    <row r="398" spans="2:4">
      <c r="B398" s="143" t="s">
        <v>2749</v>
      </c>
      <c r="C398" s="141">
        <v>4802120</v>
      </c>
      <c r="D398" s="141">
        <v>0</v>
      </c>
    </row>
    <row r="399" spans="2:4">
      <c r="B399" s="144" t="s">
        <v>1431</v>
      </c>
      <c r="C399" s="141">
        <v>4802120</v>
      </c>
      <c r="D399" s="141">
        <v>0</v>
      </c>
    </row>
    <row r="400" spans="2:4">
      <c r="B400" s="143" t="s">
        <v>341</v>
      </c>
      <c r="C400" s="141">
        <v>32892022</v>
      </c>
      <c r="D400" s="141">
        <v>0</v>
      </c>
    </row>
    <row r="401" spans="2:4">
      <c r="B401" s="144" t="s">
        <v>680</v>
      </c>
      <c r="C401" s="141">
        <v>32892022</v>
      </c>
      <c r="D401" s="141">
        <v>0</v>
      </c>
    </row>
    <row r="402" spans="2:4">
      <c r="B402" s="143" t="s">
        <v>2750</v>
      </c>
      <c r="C402" s="141">
        <v>6779437</v>
      </c>
      <c r="D402" s="141">
        <v>0</v>
      </c>
    </row>
    <row r="403" spans="2:4">
      <c r="B403" s="144" t="s">
        <v>1432</v>
      </c>
      <c r="C403" s="141">
        <v>6779437</v>
      </c>
      <c r="D403" s="141">
        <v>0</v>
      </c>
    </row>
    <row r="404" spans="2:4">
      <c r="B404" s="143" t="s">
        <v>2169</v>
      </c>
      <c r="C404" s="141">
        <v>21792574</v>
      </c>
      <c r="D404" s="141">
        <v>0</v>
      </c>
    </row>
    <row r="405" spans="2:4">
      <c r="B405" s="144" t="s">
        <v>2170</v>
      </c>
      <c r="C405" s="141">
        <v>21792574</v>
      </c>
      <c r="D405" s="141">
        <v>0</v>
      </c>
    </row>
    <row r="406" spans="2:4">
      <c r="B406" s="143" t="s">
        <v>1433</v>
      </c>
      <c r="C406" s="141">
        <v>12576962</v>
      </c>
      <c r="D406" s="141">
        <v>0</v>
      </c>
    </row>
    <row r="407" spans="2:4">
      <c r="B407" s="144" t="s">
        <v>1434</v>
      </c>
      <c r="C407" s="141">
        <v>12576962</v>
      </c>
      <c r="D407" s="141">
        <v>0</v>
      </c>
    </row>
    <row r="408" spans="2:4">
      <c r="B408" s="143" t="s">
        <v>342</v>
      </c>
      <c r="C408" s="141">
        <v>56668645</v>
      </c>
      <c r="D408" s="141">
        <v>0</v>
      </c>
    </row>
    <row r="409" spans="2:4">
      <c r="B409" s="144" t="s">
        <v>681</v>
      </c>
      <c r="C409" s="141">
        <v>56668645</v>
      </c>
      <c r="D409" s="141">
        <v>0</v>
      </c>
    </row>
    <row r="410" spans="2:4">
      <c r="B410" s="143" t="s">
        <v>343</v>
      </c>
      <c r="C410" s="141">
        <v>86721396</v>
      </c>
      <c r="D410" s="141">
        <v>0</v>
      </c>
    </row>
    <row r="411" spans="2:4">
      <c r="B411" s="144" t="s">
        <v>682</v>
      </c>
      <c r="C411" s="141">
        <v>74143721</v>
      </c>
      <c r="D411" s="141">
        <v>0</v>
      </c>
    </row>
    <row r="412" spans="2:4">
      <c r="B412" s="144" t="s">
        <v>683</v>
      </c>
      <c r="C412" s="141">
        <v>6797056</v>
      </c>
      <c r="D412" s="141">
        <v>0</v>
      </c>
    </row>
    <row r="413" spans="2:4">
      <c r="B413" s="144" t="s">
        <v>3054</v>
      </c>
      <c r="C413" s="141">
        <v>5780619</v>
      </c>
      <c r="D413" s="141">
        <v>0</v>
      </c>
    </row>
    <row r="414" spans="2:4">
      <c r="B414" s="143" t="s">
        <v>2751</v>
      </c>
      <c r="C414" s="141">
        <v>82008</v>
      </c>
      <c r="D414" s="141">
        <v>0</v>
      </c>
    </row>
    <row r="415" spans="2:4">
      <c r="B415" s="144" t="s">
        <v>683</v>
      </c>
      <c r="C415" s="141">
        <v>82008</v>
      </c>
      <c r="D415" s="141">
        <v>0</v>
      </c>
    </row>
    <row r="416" spans="2:4">
      <c r="B416" s="143" t="s">
        <v>344</v>
      </c>
      <c r="C416" s="141">
        <v>20216062</v>
      </c>
      <c r="D416" s="141">
        <v>0</v>
      </c>
    </row>
    <row r="417" spans="2:4">
      <c r="B417" s="144" t="s">
        <v>684</v>
      </c>
      <c r="C417" s="141">
        <v>20216062</v>
      </c>
      <c r="D417" s="141">
        <v>0</v>
      </c>
    </row>
    <row r="418" spans="2:4">
      <c r="B418" s="143" t="s">
        <v>2752</v>
      </c>
      <c r="C418" s="141">
        <v>7819574</v>
      </c>
      <c r="D418" s="141">
        <v>0</v>
      </c>
    </row>
    <row r="419" spans="2:4">
      <c r="B419" s="144" t="s">
        <v>685</v>
      </c>
      <c r="C419" s="141">
        <v>7819574</v>
      </c>
      <c r="D419" s="141">
        <v>0</v>
      </c>
    </row>
    <row r="420" spans="2:4">
      <c r="B420" s="143" t="s">
        <v>2753</v>
      </c>
      <c r="C420" s="141">
        <v>15458511</v>
      </c>
      <c r="D420" s="141">
        <v>0</v>
      </c>
    </row>
    <row r="421" spans="2:4">
      <c r="B421" s="144" t="s">
        <v>686</v>
      </c>
      <c r="C421" s="141">
        <v>8857004</v>
      </c>
      <c r="D421" s="141">
        <v>0</v>
      </c>
    </row>
    <row r="422" spans="2:4">
      <c r="B422" s="144" t="s">
        <v>3087</v>
      </c>
      <c r="C422" s="141">
        <v>6601507</v>
      </c>
      <c r="D422" s="141">
        <v>0</v>
      </c>
    </row>
    <row r="423" spans="2:4">
      <c r="B423" s="143" t="s">
        <v>3088</v>
      </c>
      <c r="C423" s="141">
        <v>7473189</v>
      </c>
      <c r="D423" s="141">
        <v>0</v>
      </c>
    </row>
    <row r="424" spans="2:4">
      <c r="B424" s="144" t="s">
        <v>3089</v>
      </c>
      <c r="C424" s="141">
        <v>7473189</v>
      </c>
      <c r="D424" s="141">
        <v>0</v>
      </c>
    </row>
    <row r="425" spans="2:4">
      <c r="B425" s="143" t="s">
        <v>3090</v>
      </c>
      <c r="C425" s="141">
        <v>7477542</v>
      </c>
      <c r="D425" s="141">
        <v>0</v>
      </c>
    </row>
    <row r="426" spans="2:4">
      <c r="B426" s="144" t="s">
        <v>3091</v>
      </c>
      <c r="C426" s="141">
        <v>7477542</v>
      </c>
      <c r="D426" s="141">
        <v>0</v>
      </c>
    </row>
    <row r="427" spans="2:4">
      <c r="B427" s="143" t="s">
        <v>345</v>
      </c>
      <c r="C427" s="141">
        <v>15366806</v>
      </c>
      <c r="D427" s="141">
        <v>0</v>
      </c>
    </row>
    <row r="428" spans="2:4">
      <c r="B428" s="144" t="s">
        <v>687</v>
      </c>
      <c r="C428" s="141">
        <v>15366806</v>
      </c>
      <c r="D428" s="141">
        <v>0</v>
      </c>
    </row>
    <row r="429" spans="2:4">
      <c r="B429" s="143" t="s">
        <v>346</v>
      </c>
      <c r="C429" s="141">
        <v>9160677</v>
      </c>
      <c r="D429" s="141">
        <v>0</v>
      </c>
    </row>
    <row r="430" spans="2:4">
      <c r="B430" s="144" t="s">
        <v>688</v>
      </c>
      <c r="C430" s="141">
        <v>9160677</v>
      </c>
      <c r="D430" s="141">
        <v>0</v>
      </c>
    </row>
    <row r="431" spans="2:4">
      <c r="B431" s="143" t="s">
        <v>1076</v>
      </c>
      <c r="C431" s="141">
        <v>3343087</v>
      </c>
      <c r="D431" s="141">
        <v>0</v>
      </c>
    </row>
    <row r="432" spans="2:4">
      <c r="B432" s="144" t="s">
        <v>1077</v>
      </c>
      <c r="C432" s="141">
        <v>3343087</v>
      </c>
      <c r="D432" s="141">
        <v>0</v>
      </c>
    </row>
    <row r="433" spans="2:4">
      <c r="B433" s="143" t="s">
        <v>2987</v>
      </c>
      <c r="C433" s="141">
        <v>8357720</v>
      </c>
      <c r="D433" s="141">
        <v>0</v>
      </c>
    </row>
    <row r="434" spans="2:4">
      <c r="B434" s="144" t="s">
        <v>2988</v>
      </c>
      <c r="C434" s="141">
        <v>8357720</v>
      </c>
      <c r="D434" s="141">
        <v>0</v>
      </c>
    </row>
    <row r="435" spans="2:4">
      <c r="B435" s="143" t="s">
        <v>3422</v>
      </c>
      <c r="C435" s="141">
        <v>0</v>
      </c>
      <c r="D435" s="141">
        <v>0</v>
      </c>
    </row>
    <row r="436" spans="2:4">
      <c r="B436" s="144" t="s">
        <v>3423</v>
      </c>
      <c r="C436" s="141">
        <v>0</v>
      </c>
      <c r="D436" s="141">
        <v>0</v>
      </c>
    </row>
    <row r="437" spans="2:4">
      <c r="B437" s="143" t="s">
        <v>3424</v>
      </c>
      <c r="C437" s="141">
        <v>0</v>
      </c>
      <c r="D437" s="141">
        <v>0</v>
      </c>
    </row>
    <row r="438" spans="2:4">
      <c r="B438" s="144" t="s">
        <v>3425</v>
      </c>
      <c r="C438" s="141">
        <v>0</v>
      </c>
      <c r="D438" s="141">
        <v>0</v>
      </c>
    </row>
    <row r="439" spans="2:4">
      <c r="B439" s="143" t="s">
        <v>3426</v>
      </c>
      <c r="C439" s="141">
        <v>0</v>
      </c>
      <c r="D439" s="141">
        <v>0</v>
      </c>
    </row>
    <row r="440" spans="2:4">
      <c r="B440" s="144" t="s">
        <v>3427</v>
      </c>
      <c r="C440" s="141">
        <v>0</v>
      </c>
      <c r="D440" s="141">
        <v>0</v>
      </c>
    </row>
    <row r="441" spans="2:4">
      <c r="B441" s="143" t="s">
        <v>3428</v>
      </c>
      <c r="C441" s="141">
        <v>0</v>
      </c>
      <c r="D441" s="141">
        <v>0</v>
      </c>
    </row>
    <row r="442" spans="2:4">
      <c r="B442" s="144" t="s">
        <v>3429</v>
      </c>
      <c r="C442" s="141">
        <v>0</v>
      </c>
      <c r="D442" s="141">
        <v>0</v>
      </c>
    </row>
    <row r="443" spans="2:4">
      <c r="B443" s="147" t="s">
        <v>283</v>
      </c>
      <c r="C443" s="146">
        <v>18551684</v>
      </c>
      <c r="D443" s="146">
        <v>0</v>
      </c>
    </row>
    <row r="444" spans="2:4">
      <c r="B444" s="143" t="s">
        <v>3092</v>
      </c>
      <c r="C444" s="141">
        <v>1372434</v>
      </c>
      <c r="D444" s="141">
        <v>0</v>
      </c>
    </row>
    <row r="445" spans="2:4">
      <c r="B445" s="144" t="s">
        <v>2540</v>
      </c>
      <c r="C445" s="141">
        <v>1372434</v>
      </c>
      <c r="D445" s="141">
        <v>0</v>
      </c>
    </row>
    <row r="446" spans="2:4">
      <c r="B446" s="143" t="s">
        <v>3093</v>
      </c>
      <c r="C446" s="141">
        <v>2874885</v>
      </c>
      <c r="D446" s="141">
        <v>0</v>
      </c>
    </row>
    <row r="447" spans="2:4">
      <c r="B447" s="144" t="s">
        <v>2542</v>
      </c>
      <c r="C447" s="141">
        <v>2874885</v>
      </c>
      <c r="D447" s="141">
        <v>0</v>
      </c>
    </row>
    <row r="448" spans="2:4">
      <c r="B448" s="143" t="s">
        <v>3094</v>
      </c>
      <c r="C448" s="141">
        <v>3641703</v>
      </c>
      <c r="D448" s="141">
        <v>0</v>
      </c>
    </row>
    <row r="449" spans="2:4">
      <c r="B449" s="144" t="s">
        <v>2541</v>
      </c>
      <c r="C449" s="141">
        <v>3641703</v>
      </c>
      <c r="D449" s="141">
        <v>0</v>
      </c>
    </row>
    <row r="450" spans="2:4">
      <c r="B450" s="143" t="s">
        <v>3095</v>
      </c>
      <c r="C450" s="141">
        <v>10662662</v>
      </c>
      <c r="D450" s="141">
        <v>0</v>
      </c>
    </row>
    <row r="451" spans="2:4">
      <c r="B451" s="144" t="s">
        <v>2543</v>
      </c>
      <c r="C451" s="141">
        <v>10662662</v>
      </c>
      <c r="D451" s="141">
        <v>0</v>
      </c>
    </row>
    <row r="452" spans="2:4">
      <c r="B452" s="143" t="s">
        <v>3470</v>
      </c>
      <c r="C452" s="141">
        <v>0</v>
      </c>
      <c r="D452" s="141">
        <v>0</v>
      </c>
    </row>
    <row r="453" spans="2:4">
      <c r="B453" s="144" t="s">
        <v>3471</v>
      </c>
      <c r="C453" s="141">
        <v>0</v>
      </c>
      <c r="D453" s="141">
        <v>0</v>
      </c>
    </row>
    <row r="454" spans="2:4">
      <c r="B454" s="147" t="s">
        <v>284</v>
      </c>
      <c r="C454" s="146">
        <v>262241299</v>
      </c>
      <c r="D454" s="146">
        <v>14642008.640000002</v>
      </c>
    </row>
    <row r="455" spans="2:4">
      <c r="B455" s="143" t="s">
        <v>327</v>
      </c>
      <c r="C455" s="141">
        <v>262241299</v>
      </c>
      <c r="D455" s="141">
        <v>14642008.640000002</v>
      </c>
    </row>
    <row r="456" spans="2:4">
      <c r="B456" s="144" t="s">
        <v>3421</v>
      </c>
      <c r="C456" s="141">
        <v>262241299</v>
      </c>
      <c r="D456" s="141">
        <v>14642008.640000002</v>
      </c>
    </row>
    <row r="457" spans="2:4">
      <c r="B457" s="142" t="s">
        <v>347</v>
      </c>
      <c r="C457" s="141">
        <v>1970776375</v>
      </c>
      <c r="D457" s="141">
        <v>63371505.920000002</v>
      </c>
    </row>
    <row r="458" spans="2:4">
      <c r="B458" s="147" t="s">
        <v>281</v>
      </c>
      <c r="C458" s="146">
        <v>1970776375</v>
      </c>
      <c r="D458" s="146">
        <v>63371505.920000002</v>
      </c>
    </row>
    <row r="459" spans="2:4">
      <c r="B459" s="143" t="s">
        <v>2754</v>
      </c>
      <c r="C459" s="141">
        <v>1250000000</v>
      </c>
      <c r="D459" s="141">
        <v>14430434.440000001</v>
      </c>
    </row>
    <row r="460" spans="2:4">
      <c r="B460" s="144" t="s">
        <v>689</v>
      </c>
      <c r="C460" s="141">
        <v>1250000000</v>
      </c>
      <c r="D460" s="141">
        <v>14430434.440000001</v>
      </c>
    </row>
    <row r="461" spans="2:4">
      <c r="B461" s="143" t="s">
        <v>1010</v>
      </c>
      <c r="C461" s="141">
        <v>70393227</v>
      </c>
      <c r="D461" s="141">
        <v>0</v>
      </c>
    </row>
    <row r="462" spans="2:4">
      <c r="B462" s="144" t="s">
        <v>1011</v>
      </c>
      <c r="C462" s="141">
        <v>70393227</v>
      </c>
      <c r="D462" s="141">
        <v>0</v>
      </c>
    </row>
    <row r="463" spans="2:4">
      <c r="B463" s="143" t="s">
        <v>1179</v>
      </c>
      <c r="C463" s="141">
        <v>12403731</v>
      </c>
      <c r="D463" s="141">
        <v>0</v>
      </c>
    </row>
    <row r="464" spans="2:4">
      <c r="B464" s="144" t="s">
        <v>1180</v>
      </c>
      <c r="C464" s="141">
        <v>12403731</v>
      </c>
      <c r="D464" s="141">
        <v>0</v>
      </c>
    </row>
    <row r="465" spans="2:4">
      <c r="B465" s="143" t="s">
        <v>2755</v>
      </c>
      <c r="C465" s="141">
        <v>33243422</v>
      </c>
      <c r="D465" s="141">
        <v>0</v>
      </c>
    </row>
    <row r="466" spans="2:4">
      <c r="B466" s="144" t="s">
        <v>2606</v>
      </c>
      <c r="C466" s="141">
        <v>33243422</v>
      </c>
      <c r="D466" s="141">
        <v>0</v>
      </c>
    </row>
    <row r="467" spans="2:4">
      <c r="B467" s="143" t="s">
        <v>1181</v>
      </c>
      <c r="C467" s="141">
        <v>6606206</v>
      </c>
      <c r="D467" s="141">
        <v>0</v>
      </c>
    </row>
    <row r="468" spans="2:4">
      <c r="B468" s="144" t="s">
        <v>1182</v>
      </c>
      <c r="C468" s="141">
        <v>6606206</v>
      </c>
      <c r="D468" s="141">
        <v>0</v>
      </c>
    </row>
    <row r="469" spans="2:4">
      <c r="B469" s="143" t="s">
        <v>1183</v>
      </c>
      <c r="C469" s="141">
        <v>11116179</v>
      </c>
      <c r="D469" s="141">
        <v>0</v>
      </c>
    </row>
    <row r="470" spans="2:4">
      <c r="B470" s="144" t="s">
        <v>1184</v>
      </c>
      <c r="C470" s="141">
        <v>11116179</v>
      </c>
      <c r="D470" s="141">
        <v>0</v>
      </c>
    </row>
    <row r="471" spans="2:4">
      <c r="B471" s="143" t="s">
        <v>2756</v>
      </c>
      <c r="C471" s="141">
        <v>62324114</v>
      </c>
      <c r="D471" s="141">
        <v>10578410.369999999</v>
      </c>
    </row>
    <row r="472" spans="2:4">
      <c r="B472" s="144" t="s">
        <v>2607</v>
      </c>
      <c r="C472" s="141">
        <v>62324114</v>
      </c>
      <c r="D472" s="141">
        <v>10578410.369999999</v>
      </c>
    </row>
    <row r="473" spans="2:4">
      <c r="B473" s="143" t="s">
        <v>1185</v>
      </c>
      <c r="C473" s="141">
        <v>6606206</v>
      </c>
      <c r="D473" s="141">
        <v>0</v>
      </c>
    </row>
    <row r="474" spans="2:4">
      <c r="B474" s="144" t="s">
        <v>1186</v>
      </c>
      <c r="C474" s="141">
        <v>6606206</v>
      </c>
      <c r="D474" s="141">
        <v>0</v>
      </c>
    </row>
    <row r="475" spans="2:4">
      <c r="B475" s="143" t="s">
        <v>348</v>
      </c>
      <c r="C475" s="141">
        <v>18028485</v>
      </c>
      <c r="D475" s="141">
        <v>0</v>
      </c>
    </row>
    <row r="476" spans="2:4">
      <c r="B476" s="144" t="s">
        <v>690</v>
      </c>
      <c r="C476" s="141">
        <v>18028485</v>
      </c>
      <c r="D476" s="141">
        <v>0</v>
      </c>
    </row>
    <row r="477" spans="2:4">
      <c r="B477" s="143" t="s">
        <v>2757</v>
      </c>
      <c r="C477" s="141">
        <v>17933797</v>
      </c>
      <c r="D477" s="141">
        <v>0</v>
      </c>
    </row>
    <row r="478" spans="2:4">
      <c r="B478" s="144" t="s">
        <v>2608</v>
      </c>
      <c r="C478" s="141">
        <v>17933797</v>
      </c>
      <c r="D478" s="141">
        <v>0</v>
      </c>
    </row>
    <row r="479" spans="2:4">
      <c r="B479" s="143" t="s">
        <v>2609</v>
      </c>
      <c r="C479" s="141">
        <v>27747236</v>
      </c>
      <c r="D479" s="141">
        <v>0</v>
      </c>
    </row>
    <row r="480" spans="2:4">
      <c r="B480" s="144" t="s">
        <v>2610</v>
      </c>
      <c r="C480" s="141">
        <v>27747236</v>
      </c>
      <c r="D480" s="141">
        <v>0</v>
      </c>
    </row>
    <row r="481" spans="2:4">
      <c r="B481" s="143" t="s">
        <v>349</v>
      </c>
      <c r="C481" s="141">
        <v>7086485</v>
      </c>
      <c r="D481" s="141">
        <v>6886334.1100000003</v>
      </c>
    </row>
    <row r="482" spans="2:4">
      <c r="B482" s="144" t="s">
        <v>691</v>
      </c>
      <c r="C482" s="141">
        <v>7086485</v>
      </c>
      <c r="D482" s="141">
        <v>6886334.1100000003</v>
      </c>
    </row>
    <row r="483" spans="2:4">
      <c r="B483" s="143" t="s">
        <v>3472</v>
      </c>
      <c r="C483" s="141">
        <v>0</v>
      </c>
      <c r="D483" s="141">
        <v>13670210.189999999</v>
      </c>
    </row>
    <row r="484" spans="2:4">
      <c r="B484" s="144" t="s">
        <v>3473</v>
      </c>
      <c r="C484" s="141">
        <v>0</v>
      </c>
      <c r="D484" s="141">
        <v>13670210.189999999</v>
      </c>
    </row>
    <row r="485" spans="2:4">
      <c r="B485" s="143" t="s">
        <v>3474</v>
      </c>
      <c r="C485" s="141">
        <v>0</v>
      </c>
      <c r="D485" s="141">
        <v>5297192.42</v>
      </c>
    </row>
    <row r="486" spans="2:4">
      <c r="B486" s="144" t="s">
        <v>3475</v>
      </c>
      <c r="C486" s="141">
        <v>0</v>
      </c>
      <c r="D486" s="141">
        <v>5297192.42</v>
      </c>
    </row>
    <row r="487" spans="2:4">
      <c r="B487" s="143" t="s">
        <v>2171</v>
      </c>
      <c r="C487" s="141">
        <v>6779437</v>
      </c>
      <c r="D487" s="141">
        <v>0</v>
      </c>
    </row>
    <row r="488" spans="2:4">
      <c r="B488" s="144" t="s">
        <v>2172</v>
      </c>
      <c r="C488" s="141">
        <v>6779437</v>
      </c>
      <c r="D488" s="141">
        <v>0</v>
      </c>
    </row>
    <row r="489" spans="2:4">
      <c r="B489" s="143" t="s">
        <v>2173</v>
      </c>
      <c r="C489" s="141">
        <v>4802120</v>
      </c>
      <c r="D489" s="141">
        <v>0</v>
      </c>
    </row>
    <row r="490" spans="2:4">
      <c r="B490" s="144" t="s">
        <v>2174</v>
      </c>
      <c r="C490" s="141">
        <v>4802120</v>
      </c>
      <c r="D490" s="141">
        <v>0</v>
      </c>
    </row>
    <row r="491" spans="2:4">
      <c r="B491" s="143" t="s">
        <v>2175</v>
      </c>
      <c r="C491" s="141">
        <v>6779437</v>
      </c>
      <c r="D491" s="141">
        <v>0</v>
      </c>
    </row>
    <row r="492" spans="2:4">
      <c r="B492" s="144" t="s">
        <v>2176</v>
      </c>
      <c r="C492" s="141">
        <v>6779437</v>
      </c>
      <c r="D492" s="141">
        <v>0</v>
      </c>
    </row>
    <row r="493" spans="2:4">
      <c r="B493" s="143" t="s">
        <v>350</v>
      </c>
      <c r="C493" s="141">
        <v>2111081</v>
      </c>
      <c r="D493" s="141">
        <v>0</v>
      </c>
    </row>
    <row r="494" spans="2:4">
      <c r="B494" s="144" t="s">
        <v>692</v>
      </c>
      <c r="C494" s="141">
        <v>2111081</v>
      </c>
      <c r="D494" s="141">
        <v>0</v>
      </c>
    </row>
    <row r="495" spans="2:4">
      <c r="B495" s="143" t="s">
        <v>3096</v>
      </c>
      <c r="C495" s="141">
        <v>3694504</v>
      </c>
      <c r="D495" s="141">
        <v>0</v>
      </c>
    </row>
    <row r="496" spans="2:4">
      <c r="B496" s="144" t="s">
        <v>3097</v>
      </c>
      <c r="C496" s="141">
        <v>3694504</v>
      </c>
      <c r="D496" s="141">
        <v>0</v>
      </c>
    </row>
    <row r="497" spans="2:4">
      <c r="B497" s="143" t="s">
        <v>1078</v>
      </c>
      <c r="C497" s="141">
        <v>27066154</v>
      </c>
      <c r="D497" s="141">
        <v>0</v>
      </c>
    </row>
    <row r="498" spans="2:4">
      <c r="B498" s="144" t="s">
        <v>1079</v>
      </c>
      <c r="C498" s="141">
        <v>27066154</v>
      </c>
      <c r="D498" s="141">
        <v>0</v>
      </c>
    </row>
    <row r="499" spans="2:4">
      <c r="B499" s="143" t="s">
        <v>351</v>
      </c>
      <c r="C499" s="141">
        <v>396054554</v>
      </c>
      <c r="D499" s="141">
        <v>12508924.390000001</v>
      </c>
    </row>
    <row r="500" spans="2:4">
      <c r="B500" s="144" t="s">
        <v>693</v>
      </c>
      <c r="C500" s="141">
        <v>396054554</v>
      </c>
      <c r="D500" s="141">
        <v>12508924.390000001</v>
      </c>
    </row>
    <row r="501" spans="2:4">
      <c r="B501" s="142" t="s">
        <v>287</v>
      </c>
      <c r="C501" s="141">
        <v>3157458149</v>
      </c>
      <c r="D501" s="141">
        <v>693111801.5</v>
      </c>
    </row>
    <row r="502" spans="2:4">
      <c r="B502" s="147" t="s">
        <v>281</v>
      </c>
      <c r="C502" s="146">
        <v>2839965997</v>
      </c>
      <c r="D502" s="146">
        <v>693111801.5</v>
      </c>
    </row>
    <row r="503" spans="2:4">
      <c r="B503" s="143" t="s">
        <v>3055</v>
      </c>
      <c r="C503" s="141">
        <v>17837386</v>
      </c>
      <c r="D503" s="141">
        <v>0</v>
      </c>
    </row>
    <row r="504" spans="2:4">
      <c r="B504" s="144" t="s">
        <v>2611</v>
      </c>
      <c r="C504" s="141">
        <v>17837386</v>
      </c>
      <c r="D504" s="141">
        <v>0</v>
      </c>
    </row>
    <row r="505" spans="2:4">
      <c r="B505" s="143" t="s">
        <v>3098</v>
      </c>
      <c r="C505" s="141">
        <v>10740698</v>
      </c>
      <c r="D505" s="141">
        <v>0</v>
      </c>
    </row>
    <row r="506" spans="2:4">
      <c r="B506" s="144" t="s">
        <v>3099</v>
      </c>
      <c r="C506" s="141">
        <v>10740698</v>
      </c>
      <c r="D506" s="141">
        <v>0</v>
      </c>
    </row>
    <row r="507" spans="2:4">
      <c r="B507" s="143" t="s">
        <v>2758</v>
      </c>
      <c r="C507" s="141">
        <v>11035275</v>
      </c>
      <c r="D507" s="141">
        <v>0</v>
      </c>
    </row>
    <row r="508" spans="2:4">
      <c r="B508" s="144" t="s">
        <v>1187</v>
      </c>
      <c r="C508" s="141">
        <v>11035275</v>
      </c>
      <c r="D508" s="141">
        <v>0</v>
      </c>
    </row>
    <row r="509" spans="2:4">
      <c r="B509" s="143" t="s">
        <v>352</v>
      </c>
      <c r="C509" s="141">
        <v>8038270</v>
      </c>
      <c r="D509" s="141">
        <v>0</v>
      </c>
    </row>
    <row r="510" spans="2:4">
      <c r="B510" s="144" t="s">
        <v>694</v>
      </c>
      <c r="C510" s="141">
        <v>8038270</v>
      </c>
      <c r="D510" s="141">
        <v>0</v>
      </c>
    </row>
    <row r="511" spans="2:4">
      <c r="B511" s="143" t="s">
        <v>1188</v>
      </c>
      <c r="C511" s="141">
        <v>4595200</v>
      </c>
      <c r="D511" s="141">
        <v>0</v>
      </c>
    </row>
    <row r="512" spans="2:4">
      <c r="B512" s="144" t="s">
        <v>1189</v>
      </c>
      <c r="C512" s="141">
        <v>4595200</v>
      </c>
      <c r="D512" s="141">
        <v>0</v>
      </c>
    </row>
    <row r="513" spans="2:4">
      <c r="B513" s="143" t="s">
        <v>2759</v>
      </c>
      <c r="C513" s="141">
        <v>12313456</v>
      </c>
      <c r="D513" s="141">
        <v>0</v>
      </c>
    </row>
    <row r="514" spans="2:4">
      <c r="B514" s="144" t="s">
        <v>1190</v>
      </c>
      <c r="C514" s="141">
        <v>12313456</v>
      </c>
      <c r="D514" s="141">
        <v>0</v>
      </c>
    </row>
    <row r="515" spans="2:4">
      <c r="B515" s="143" t="s">
        <v>353</v>
      </c>
      <c r="C515" s="141">
        <v>14208763</v>
      </c>
      <c r="D515" s="141">
        <v>0</v>
      </c>
    </row>
    <row r="516" spans="2:4">
      <c r="B516" s="144" t="s">
        <v>695</v>
      </c>
      <c r="C516" s="141">
        <v>14208763</v>
      </c>
      <c r="D516" s="141">
        <v>0</v>
      </c>
    </row>
    <row r="517" spans="2:4">
      <c r="B517" s="143" t="s">
        <v>354</v>
      </c>
      <c r="C517" s="141">
        <v>11951551</v>
      </c>
      <c r="D517" s="141">
        <v>0</v>
      </c>
    </row>
    <row r="518" spans="2:4">
      <c r="B518" s="144" t="s">
        <v>696</v>
      </c>
      <c r="C518" s="141">
        <v>11951551</v>
      </c>
      <c r="D518" s="141">
        <v>0</v>
      </c>
    </row>
    <row r="519" spans="2:4">
      <c r="B519" s="143" t="s">
        <v>2760</v>
      </c>
      <c r="C519" s="141">
        <v>7102971</v>
      </c>
      <c r="D519" s="141">
        <v>0</v>
      </c>
    </row>
    <row r="520" spans="2:4">
      <c r="B520" s="144" t="s">
        <v>1012</v>
      </c>
      <c r="C520" s="141">
        <v>7102971</v>
      </c>
      <c r="D520" s="141">
        <v>0</v>
      </c>
    </row>
    <row r="521" spans="2:4">
      <c r="B521" s="143" t="s">
        <v>355</v>
      </c>
      <c r="C521" s="141">
        <v>54508365</v>
      </c>
      <c r="D521" s="141">
        <v>6385154.8300000001</v>
      </c>
    </row>
    <row r="522" spans="2:4">
      <c r="B522" s="144" t="s">
        <v>697</v>
      </c>
      <c r="C522" s="141">
        <v>54508365</v>
      </c>
      <c r="D522" s="141">
        <v>6385154.8300000001</v>
      </c>
    </row>
    <row r="523" spans="2:4">
      <c r="B523" s="143" t="s">
        <v>3056</v>
      </c>
      <c r="C523" s="141">
        <v>17078119</v>
      </c>
      <c r="D523" s="141">
        <v>0</v>
      </c>
    </row>
    <row r="524" spans="2:4">
      <c r="B524" s="144" t="s">
        <v>2614</v>
      </c>
      <c r="C524" s="141">
        <v>17078119</v>
      </c>
      <c r="D524" s="141">
        <v>0</v>
      </c>
    </row>
    <row r="525" spans="2:4">
      <c r="B525" s="143" t="s">
        <v>356</v>
      </c>
      <c r="C525" s="141">
        <v>37399895</v>
      </c>
      <c r="D525" s="141">
        <v>0</v>
      </c>
    </row>
    <row r="526" spans="2:4">
      <c r="B526" s="144" t="s">
        <v>698</v>
      </c>
      <c r="C526" s="141">
        <v>37399895</v>
      </c>
      <c r="D526" s="141">
        <v>0</v>
      </c>
    </row>
    <row r="527" spans="2:4">
      <c r="B527" s="143" t="s">
        <v>3057</v>
      </c>
      <c r="C527" s="141">
        <v>29578279</v>
      </c>
      <c r="D527" s="141">
        <v>0</v>
      </c>
    </row>
    <row r="528" spans="2:4">
      <c r="B528" s="144" t="s">
        <v>2611</v>
      </c>
      <c r="C528" s="141">
        <v>29578279</v>
      </c>
      <c r="D528" s="141">
        <v>0</v>
      </c>
    </row>
    <row r="529" spans="2:4">
      <c r="B529" s="143" t="s">
        <v>357</v>
      </c>
      <c r="C529" s="141">
        <v>11859548</v>
      </c>
      <c r="D529" s="141">
        <v>4605680.74</v>
      </c>
    </row>
    <row r="530" spans="2:4">
      <c r="B530" s="144" t="s">
        <v>699</v>
      </c>
      <c r="C530" s="141">
        <v>11859548</v>
      </c>
      <c r="D530" s="141">
        <v>4605680.74</v>
      </c>
    </row>
    <row r="531" spans="2:4">
      <c r="B531" s="143" t="s">
        <v>2612</v>
      </c>
      <c r="C531" s="141">
        <v>67561129</v>
      </c>
      <c r="D531" s="141">
        <v>40000000</v>
      </c>
    </row>
    <row r="532" spans="2:4">
      <c r="B532" s="144" t="s">
        <v>2613</v>
      </c>
      <c r="C532" s="141">
        <v>62629959</v>
      </c>
      <c r="D532" s="141">
        <v>40000000</v>
      </c>
    </row>
    <row r="533" spans="2:4">
      <c r="B533" s="144" t="s">
        <v>3100</v>
      </c>
      <c r="C533" s="141">
        <v>4931170</v>
      </c>
      <c r="D533" s="141">
        <v>0</v>
      </c>
    </row>
    <row r="534" spans="2:4">
      <c r="B534" s="143" t="s">
        <v>2989</v>
      </c>
      <c r="C534" s="141">
        <v>60671173</v>
      </c>
      <c r="D534" s="141">
        <v>32000000</v>
      </c>
    </row>
    <row r="535" spans="2:4">
      <c r="B535" s="144" t="s">
        <v>2990</v>
      </c>
      <c r="C535" s="141">
        <v>60671173</v>
      </c>
      <c r="D535" s="141">
        <v>32000000</v>
      </c>
    </row>
    <row r="536" spans="2:4">
      <c r="B536" s="143" t="s">
        <v>1856</v>
      </c>
      <c r="C536" s="141">
        <v>12486882</v>
      </c>
      <c r="D536" s="141">
        <v>0</v>
      </c>
    </row>
    <row r="537" spans="2:4">
      <c r="B537" s="144" t="s">
        <v>1857</v>
      </c>
      <c r="C537" s="141">
        <v>12486882</v>
      </c>
      <c r="D537" s="141">
        <v>0</v>
      </c>
    </row>
    <row r="538" spans="2:4">
      <c r="B538" s="143" t="s">
        <v>3101</v>
      </c>
      <c r="C538" s="141">
        <v>3043403</v>
      </c>
      <c r="D538" s="141">
        <v>0</v>
      </c>
    </row>
    <row r="539" spans="2:4">
      <c r="B539" s="144" t="s">
        <v>3102</v>
      </c>
      <c r="C539" s="141">
        <v>3043403</v>
      </c>
      <c r="D539" s="141">
        <v>0</v>
      </c>
    </row>
    <row r="540" spans="2:4">
      <c r="B540" s="143" t="s">
        <v>1858</v>
      </c>
      <c r="C540" s="141">
        <v>11208701</v>
      </c>
      <c r="D540" s="141">
        <v>0</v>
      </c>
    </row>
    <row r="541" spans="2:4">
      <c r="B541" s="144" t="s">
        <v>1859</v>
      </c>
      <c r="C541" s="141">
        <v>11208701</v>
      </c>
      <c r="D541" s="141">
        <v>0</v>
      </c>
    </row>
    <row r="542" spans="2:4">
      <c r="B542" s="143" t="s">
        <v>1860</v>
      </c>
      <c r="C542" s="141">
        <v>11208701</v>
      </c>
      <c r="D542" s="141">
        <v>0</v>
      </c>
    </row>
    <row r="543" spans="2:4">
      <c r="B543" s="144" t="s">
        <v>1861</v>
      </c>
      <c r="C543" s="141">
        <v>11208701</v>
      </c>
      <c r="D543" s="141">
        <v>0</v>
      </c>
    </row>
    <row r="544" spans="2:4">
      <c r="B544" s="143" t="s">
        <v>2761</v>
      </c>
      <c r="C544" s="141">
        <v>11208701</v>
      </c>
      <c r="D544" s="141">
        <v>0</v>
      </c>
    </row>
    <row r="545" spans="2:4">
      <c r="B545" s="144" t="s">
        <v>1862</v>
      </c>
      <c r="C545" s="141">
        <v>11208701</v>
      </c>
      <c r="D545" s="141">
        <v>0</v>
      </c>
    </row>
    <row r="546" spans="2:4">
      <c r="B546" s="143" t="s">
        <v>1863</v>
      </c>
      <c r="C546" s="141">
        <v>6731551</v>
      </c>
      <c r="D546" s="141">
        <v>0</v>
      </c>
    </row>
    <row r="547" spans="2:4">
      <c r="B547" s="144" t="s">
        <v>1864</v>
      </c>
      <c r="C547" s="141">
        <v>6731551</v>
      </c>
      <c r="D547" s="141">
        <v>0</v>
      </c>
    </row>
    <row r="548" spans="2:4">
      <c r="B548" s="143" t="s">
        <v>1865</v>
      </c>
      <c r="C548" s="141">
        <v>4768626</v>
      </c>
      <c r="D548" s="141">
        <v>1088833.44</v>
      </c>
    </row>
    <row r="549" spans="2:4">
      <c r="B549" s="144" t="s">
        <v>1866</v>
      </c>
      <c r="C549" s="141">
        <v>4768626</v>
      </c>
      <c r="D549" s="141">
        <v>1088833.44</v>
      </c>
    </row>
    <row r="550" spans="2:4">
      <c r="B550" s="143" t="s">
        <v>1867</v>
      </c>
      <c r="C550" s="141">
        <v>4768626</v>
      </c>
      <c r="D550" s="141">
        <v>1088833.45</v>
      </c>
    </row>
    <row r="551" spans="2:4">
      <c r="B551" s="144" t="s">
        <v>1868</v>
      </c>
      <c r="C551" s="141">
        <v>4768626</v>
      </c>
      <c r="D551" s="141">
        <v>1088833.45</v>
      </c>
    </row>
    <row r="552" spans="2:4">
      <c r="B552" s="143" t="s">
        <v>2762</v>
      </c>
      <c r="C552" s="141">
        <v>11208701</v>
      </c>
      <c r="D552" s="141">
        <v>2506068</v>
      </c>
    </row>
    <row r="553" spans="2:4">
      <c r="B553" s="144" t="s">
        <v>1869</v>
      </c>
      <c r="C553" s="141">
        <v>11208701</v>
      </c>
      <c r="D553" s="141">
        <v>2506068</v>
      </c>
    </row>
    <row r="554" spans="2:4">
      <c r="B554" s="143" t="s">
        <v>358</v>
      </c>
      <c r="C554" s="141">
        <v>2763625</v>
      </c>
      <c r="D554" s="141">
        <v>24626616.739999998</v>
      </c>
    </row>
    <row r="555" spans="2:4">
      <c r="B555" s="144" t="s">
        <v>700</v>
      </c>
      <c r="C555" s="141">
        <v>2763625</v>
      </c>
      <c r="D555" s="141">
        <v>24626616.739999998</v>
      </c>
    </row>
    <row r="556" spans="2:4">
      <c r="B556" s="143" t="s">
        <v>1870</v>
      </c>
      <c r="C556" s="141">
        <v>11208701</v>
      </c>
      <c r="D556" s="141">
        <v>2506067.9900000002</v>
      </c>
    </row>
    <row r="557" spans="2:4">
      <c r="B557" s="144" t="s">
        <v>1871</v>
      </c>
      <c r="C557" s="141">
        <v>11208701</v>
      </c>
      <c r="D557" s="141">
        <v>2506067.9900000002</v>
      </c>
    </row>
    <row r="558" spans="2:4">
      <c r="B558" s="143" t="s">
        <v>1872</v>
      </c>
      <c r="C558" s="141">
        <v>6731551</v>
      </c>
      <c r="D558" s="141">
        <v>1519414.04</v>
      </c>
    </row>
    <row r="559" spans="2:4">
      <c r="B559" s="144" t="s">
        <v>1873</v>
      </c>
      <c r="C559" s="141">
        <v>6731551</v>
      </c>
      <c r="D559" s="141">
        <v>1519414.04</v>
      </c>
    </row>
    <row r="560" spans="2:4">
      <c r="B560" s="143" t="s">
        <v>2763</v>
      </c>
      <c r="C560" s="141">
        <v>6731551</v>
      </c>
      <c r="D560" s="141">
        <v>1519414.04</v>
      </c>
    </row>
    <row r="561" spans="2:4">
      <c r="B561" s="144" t="s">
        <v>1874</v>
      </c>
      <c r="C561" s="141">
        <v>6731551</v>
      </c>
      <c r="D561" s="141">
        <v>1519414.04</v>
      </c>
    </row>
    <row r="562" spans="2:4">
      <c r="B562" s="143" t="s">
        <v>1013</v>
      </c>
      <c r="C562" s="141">
        <v>9944159</v>
      </c>
      <c r="D562" s="141">
        <v>0</v>
      </c>
    </row>
    <row r="563" spans="2:4">
      <c r="B563" s="144" t="s">
        <v>1014</v>
      </c>
      <c r="C563" s="141">
        <v>9944159</v>
      </c>
      <c r="D563" s="141">
        <v>0</v>
      </c>
    </row>
    <row r="564" spans="2:4">
      <c r="B564" s="143" t="s">
        <v>2764</v>
      </c>
      <c r="C564" s="141">
        <v>12486882</v>
      </c>
      <c r="D564" s="141">
        <v>2884427.29</v>
      </c>
    </row>
    <row r="565" spans="2:4">
      <c r="B565" s="144" t="s">
        <v>1875</v>
      </c>
      <c r="C565" s="141">
        <v>12486882</v>
      </c>
      <c r="D565" s="141">
        <v>2884427.29</v>
      </c>
    </row>
    <row r="566" spans="2:4">
      <c r="B566" s="143" t="s">
        <v>1876</v>
      </c>
      <c r="C566" s="141">
        <v>11208701</v>
      </c>
      <c r="D566" s="141">
        <v>2437448.94</v>
      </c>
    </row>
    <row r="567" spans="2:4">
      <c r="B567" s="144" t="s">
        <v>1877</v>
      </c>
      <c r="C567" s="141">
        <v>11208701</v>
      </c>
      <c r="D567" s="141">
        <v>2437448.94</v>
      </c>
    </row>
    <row r="568" spans="2:4">
      <c r="B568" s="143" t="s">
        <v>1878</v>
      </c>
      <c r="C568" s="141">
        <v>6731551</v>
      </c>
      <c r="D568" s="141">
        <v>0</v>
      </c>
    </row>
    <row r="569" spans="2:4">
      <c r="B569" s="144" t="s">
        <v>1879</v>
      </c>
      <c r="C569" s="141">
        <v>6731551</v>
      </c>
      <c r="D569" s="141">
        <v>0</v>
      </c>
    </row>
    <row r="570" spans="2:4">
      <c r="B570" s="143" t="s">
        <v>3103</v>
      </c>
      <c r="C570" s="141">
        <v>3754097</v>
      </c>
      <c r="D570" s="141">
        <v>0</v>
      </c>
    </row>
    <row r="571" spans="2:4">
      <c r="B571" s="144" t="s">
        <v>3104</v>
      </c>
      <c r="C571" s="141">
        <v>3754097</v>
      </c>
      <c r="D571" s="141">
        <v>0</v>
      </c>
    </row>
    <row r="572" spans="2:4">
      <c r="B572" s="143" t="s">
        <v>1880</v>
      </c>
      <c r="C572" s="141">
        <v>6731551</v>
      </c>
      <c r="D572" s="141">
        <v>0</v>
      </c>
    </row>
    <row r="573" spans="2:4">
      <c r="B573" s="144" t="s">
        <v>1881</v>
      </c>
      <c r="C573" s="141">
        <v>6731551</v>
      </c>
      <c r="D573" s="141">
        <v>0</v>
      </c>
    </row>
    <row r="574" spans="2:4">
      <c r="B574" s="143" t="s">
        <v>2765</v>
      </c>
      <c r="C574" s="141">
        <v>6731551</v>
      </c>
      <c r="D574" s="141">
        <v>0</v>
      </c>
    </row>
    <row r="575" spans="2:4">
      <c r="B575" s="144" t="s">
        <v>1882</v>
      </c>
      <c r="C575" s="141">
        <v>6731551</v>
      </c>
      <c r="D575" s="141">
        <v>0</v>
      </c>
    </row>
    <row r="576" spans="2:4">
      <c r="B576" s="143" t="s">
        <v>1015</v>
      </c>
      <c r="C576" s="141">
        <v>17047130</v>
      </c>
      <c r="D576" s="141">
        <v>0</v>
      </c>
    </row>
    <row r="577" spans="2:4">
      <c r="B577" s="144" t="s">
        <v>1016</v>
      </c>
      <c r="C577" s="141">
        <v>17047130</v>
      </c>
      <c r="D577" s="141">
        <v>0</v>
      </c>
    </row>
    <row r="578" spans="2:4">
      <c r="B578" s="143" t="s">
        <v>1883</v>
      </c>
      <c r="C578" s="141">
        <v>21746580</v>
      </c>
      <c r="D578" s="141">
        <v>0</v>
      </c>
    </row>
    <row r="579" spans="2:4">
      <c r="B579" s="144" t="s">
        <v>1884</v>
      </c>
      <c r="C579" s="141">
        <v>21746580</v>
      </c>
      <c r="D579" s="141">
        <v>0</v>
      </c>
    </row>
    <row r="580" spans="2:4">
      <c r="B580" s="143" t="s">
        <v>2766</v>
      </c>
      <c r="C580" s="141">
        <v>25327139</v>
      </c>
      <c r="D580" s="141">
        <v>0</v>
      </c>
    </row>
    <row r="581" spans="2:4">
      <c r="B581" s="144" t="s">
        <v>2614</v>
      </c>
      <c r="C581" s="141">
        <v>25327139</v>
      </c>
      <c r="D581" s="141">
        <v>0</v>
      </c>
    </row>
    <row r="582" spans="2:4">
      <c r="B582" s="143" t="s">
        <v>1885</v>
      </c>
      <c r="C582" s="141">
        <v>11208701</v>
      </c>
      <c r="D582" s="141">
        <v>2413072.25</v>
      </c>
    </row>
    <row r="583" spans="2:4">
      <c r="B583" s="144" t="s">
        <v>1886</v>
      </c>
      <c r="C583" s="141">
        <v>11208701</v>
      </c>
      <c r="D583" s="141">
        <v>2413072.25</v>
      </c>
    </row>
    <row r="584" spans="2:4">
      <c r="B584" s="143" t="s">
        <v>2767</v>
      </c>
      <c r="C584" s="141">
        <v>73882266</v>
      </c>
      <c r="D584" s="141">
        <v>0</v>
      </c>
    </row>
    <row r="585" spans="2:4">
      <c r="B585" s="144" t="s">
        <v>2611</v>
      </c>
      <c r="C585" s="141">
        <v>73882266</v>
      </c>
      <c r="D585" s="141">
        <v>0</v>
      </c>
    </row>
    <row r="586" spans="2:4">
      <c r="B586" s="143" t="s">
        <v>1887</v>
      </c>
      <c r="C586" s="141">
        <v>6731551</v>
      </c>
      <c r="D586" s="141">
        <v>1559023.52</v>
      </c>
    </row>
    <row r="587" spans="2:4">
      <c r="B587" s="144" t="s">
        <v>1888</v>
      </c>
      <c r="C587" s="141">
        <v>6731551</v>
      </c>
      <c r="D587" s="141">
        <v>1559023.52</v>
      </c>
    </row>
    <row r="588" spans="2:4">
      <c r="B588" s="143" t="s">
        <v>1889</v>
      </c>
      <c r="C588" s="141">
        <v>6731551</v>
      </c>
      <c r="D588" s="141">
        <v>1559023.52</v>
      </c>
    </row>
    <row r="589" spans="2:4">
      <c r="B589" s="144" t="s">
        <v>1890</v>
      </c>
      <c r="C589" s="141">
        <v>6731551</v>
      </c>
      <c r="D589" s="141">
        <v>1559023.52</v>
      </c>
    </row>
    <row r="590" spans="2:4">
      <c r="B590" s="143" t="s">
        <v>2768</v>
      </c>
      <c r="C590" s="141">
        <v>6731551</v>
      </c>
      <c r="D590" s="141">
        <v>1559023.52</v>
      </c>
    </row>
    <row r="591" spans="2:4">
      <c r="B591" s="144" t="s">
        <v>1891</v>
      </c>
      <c r="C591" s="141">
        <v>6731551</v>
      </c>
      <c r="D591" s="141">
        <v>1559023.52</v>
      </c>
    </row>
    <row r="592" spans="2:4">
      <c r="B592" s="143" t="s">
        <v>1017</v>
      </c>
      <c r="C592" s="141">
        <v>42879899</v>
      </c>
      <c r="D592" s="141">
        <v>0</v>
      </c>
    </row>
    <row r="593" spans="2:4">
      <c r="B593" s="144" t="s">
        <v>1018</v>
      </c>
      <c r="C593" s="141">
        <v>34241206</v>
      </c>
      <c r="D593" s="141">
        <v>0</v>
      </c>
    </row>
    <row r="594" spans="2:4">
      <c r="B594" s="144" t="s">
        <v>3105</v>
      </c>
      <c r="C594" s="141">
        <v>8638693</v>
      </c>
      <c r="D594" s="141">
        <v>0</v>
      </c>
    </row>
    <row r="595" spans="2:4">
      <c r="B595" s="143" t="s">
        <v>359</v>
      </c>
      <c r="C595" s="141">
        <v>17520178</v>
      </c>
      <c r="D595" s="141">
        <v>818099.05</v>
      </c>
    </row>
    <row r="596" spans="2:4">
      <c r="B596" s="144" t="s">
        <v>701</v>
      </c>
      <c r="C596" s="141">
        <v>17520178</v>
      </c>
      <c r="D596" s="141">
        <v>818099.05</v>
      </c>
    </row>
    <row r="597" spans="2:4">
      <c r="B597" s="143" t="s">
        <v>2769</v>
      </c>
      <c r="C597" s="141">
        <v>4768626</v>
      </c>
      <c r="D597" s="141">
        <v>1072940.79</v>
      </c>
    </row>
    <row r="598" spans="2:4">
      <c r="B598" s="144" t="s">
        <v>1892</v>
      </c>
      <c r="C598" s="141">
        <v>4768626</v>
      </c>
      <c r="D598" s="141">
        <v>1072940.79</v>
      </c>
    </row>
    <row r="599" spans="2:4">
      <c r="B599" s="143" t="s">
        <v>3106</v>
      </c>
      <c r="C599" s="141">
        <v>13364163</v>
      </c>
      <c r="D599" s="141">
        <v>0</v>
      </c>
    </row>
    <row r="600" spans="2:4">
      <c r="B600" s="144" t="s">
        <v>3107</v>
      </c>
      <c r="C600" s="141">
        <v>13364163</v>
      </c>
      <c r="D600" s="141">
        <v>0</v>
      </c>
    </row>
    <row r="601" spans="2:4">
      <c r="B601" s="143" t="s">
        <v>1893</v>
      </c>
      <c r="C601" s="141">
        <v>6731551</v>
      </c>
      <c r="D601" s="141">
        <v>1514598.83</v>
      </c>
    </row>
    <row r="602" spans="2:4">
      <c r="B602" s="144" t="s">
        <v>1894</v>
      </c>
      <c r="C602" s="141">
        <v>6731551</v>
      </c>
      <c r="D602" s="141">
        <v>1514598.83</v>
      </c>
    </row>
    <row r="603" spans="2:4">
      <c r="B603" s="143" t="s">
        <v>1895</v>
      </c>
      <c r="C603" s="141">
        <v>6731551</v>
      </c>
      <c r="D603" s="141">
        <v>1514598.83</v>
      </c>
    </row>
    <row r="604" spans="2:4">
      <c r="B604" s="144" t="s">
        <v>1896</v>
      </c>
      <c r="C604" s="141">
        <v>6731551</v>
      </c>
      <c r="D604" s="141">
        <v>1514598.83</v>
      </c>
    </row>
    <row r="605" spans="2:4">
      <c r="B605" s="143" t="s">
        <v>1897</v>
      </c>
      <c r="C605" s="141">
        <v>6731551</v>
      </c>
      <c r="D605" s="141">
        <v>1514598.83</v>
      </c>
    </row>
    <row r="606" spans="2:4">
      <c r="B606" s="144" t="s">
        <v>1898</v>
      </c>
      <c r="C606" s="141">
        <v>6731551</v>
      </c>
      <c r="D606" s="141">
        <v>1514598.83</v>
      </c>
    </row>
    <row r="607" spans="2:4">
      <c r="B607" s="143" t="s">
        <v>1899</v>
      </c>
      <c r="C607" s="141">
        <v>4768626</v>
      </c>
      <c r="D607" s="141">
        <v>0</v>
      </c>
    </row>
    <row r="608" spans="2:4">
      <c r="B608" s="144" t="s">
        <v>1900</v>
      </c>
      <c r="C608" s="141">
        <v>4768626</v>
      </c>
      <c r="D608" s="141">
        <v>0</v>
      </c>
    </row>
    <row r="609" spans="2:4">
      <c r="B609" s="143" t="s">
        <v>1901</v>
      </c>
      <c r="C609" s="141">
        <v>4768626</v>
      </c>
      <c r="D609" s="141">
        <v>0</v>
      </c>
    </row>
    <row r="610" spans="2:4">
      <c r="B610" s="144" t="s">
        <v>1902</v>
      </c>
      <c r="C610" s="141">
        <v>4768626</v>
      </c>
      <c r="D610" s="141">
        <v>0</v>
      </c>
    </row>
    <row r="611" spans="2:4">
      <c r="B611" s="143" t="s">
        <v>1903</v>
      </c>
      <c r="C611" s="141">
        <v>4768626</v>
      </c>
      <c r="D611" s="141">
        <v>0</v>
      </c>
    </row>
    <row r="612" spans="2:4">
      <c r="B612" s="144" t="s">
        <v>1904</v>
      </c>
      <c r="C612" s="141">
        <v>4768626</v>
      </c>
      <c r="D612" s="141">
        <v>0</v>
      </c>
    </row>
    <row r="613" spans="2:4">
      <c r="B613" s="143" t="s">
        <v>2770</v>
      </c>
      <c r="C613" s="141">
        <v>6731551</v>
      </c>
      <c r="D613" s="141">
        <v>0</v>
      </c>
    </row>
    <row r="614" spans="2:4">
      <c r="B614" s="144" t="s">
        <v>1905</v>
      </c>
      <c r="C614" s="141">
        <v>6731551</v>
      </c>
      <c r="D614" s="141">
        <v>0</v>
      </c>
    </row>
    <row r="615" spans="2:4">
      <c r="B615" s="143" t="s">
        <v>1906</v>
      </c>
      <c r="C615" s="141">
        <v>4768626</v>
      </c>
      <c r="D615" s="141">
        <v>0</v>
      </c>
    </row>
    <row r="616" spans="2:4">
      <c r="B616" s="144" t="s">
        <v>1907</v>
      </c>
      <c r="C616" s="141">
        <v>4768626</v>
      </c>
      <c r="D616" s="141">
        <v>0</v>
      </c>
    </row>
    <row r="617" spans="2:4">
      <c r="B617" s="143" t="s">
        <v>1908</v>
      </c>
      <c r="C617" s="141">
        <v>6731551</v>
      </c>
      <c r="D617" s="141">
        <v>1611998.8</v>
      </c>
    </row>
    <row r="618" spans="2:4">
      <c r="B618" s="144" t="s">
        <v>1909</v>
      </c>
      <c r="C618" s="141">
        <v>6731551</v>
      </c>
      <c r="D618" s="141">
        <v>1611998.8</v>
      </c>
    </row>
    <row r="619" spans="2:4">
      <c r="B619" s="143" t="s">
        <v>2771</v>
      </c>
      <c r="C619" s="141">
        <v>11208701</v>
      </c>
      <c r="D619" s="141">
        <v>2489491.1</v>
      </c>
    </row>
    <row r="620" spans="2:4">
      <c r="B620" s="144" t="s">
        <v>1910</v>
      </c>
      <c r="C620" s="141">
        <v>11208701</v>
      </c>
      <c r="D620" s="141">
        <v>2489491.1</v>
      </c>
    </row>
    <row r="621" spans="2:4">
      <c r="B621" s="143" t="s">
        <v>360</v>
      </c>
      <c r="C621" s="141">
        <v>196254331</v>
      </c>
      <c r="D621" s="141">
        <v>142111754.34</v>
      </c>
    </row>
    <row r="622" spans="2:4">
      <c r="B622" s="144" t="s">
        <v>702</v>
      </c>
      <c r="C622" s="141">
        <v>188538682</v>
      </c>
      <c r="D622" s="141">
        <v>142111754.34</v>
      </c>
    </row>
    <row r="623" spans="2:4">
      <c r="B623" s="144" t="s">
        <v>3108</v>
      </c>
      <c r="C623" s="141">
        <v>7715649</v>
      </c>
      <c r="D623" s="141">
        <v>0</v>
      </c>
    </row>
    <row r="624" spans="2:4">
      <c r="B624" s="143" t="s">
        <v>1911</v>
      </c>
      <c r="C624" s="141">
        <v>11208701</v>
      </c>
      <c r="D624" s="141">
        <v>2489491.1</v>
      </c>
    </row>
    <row r="625" spans="2:4">
      <c r="B625" s="144" t="s">
        <v>1912</v>
      </c>
      <c r="C625" s="141">
        <v>11208701</v>
      </c>
      <c r="D625" s="141">
        <v>2489491.1</v>
      </c>
    </row>
    <row r="626" spans="2:4">
      <c r="B626" s="143" t="s">
        <v>1913</v>
      </c>
      <c r="C626" s="141">
        <v>11208701</v>
      </c>
      <c r="D626" s="141">
        <v>2489491.1</v>
      </c>
    </row>
    <row r="627" spans="2:4">
      <c r="B627" s="144" t="s">
        <v>1914</v>
      </c>
      <c r="C627" s="141">
        <v>11208701</v>
      </c>
      <c r="D627" s="141">
        <v>2489491.1</v>
      </c>
    </row>
    <row r="628" spans="2:4">
      <c r="B628" s="143" t="s">
        <v>1915</v>
      </c>
      <c r="C628" s="141">
        <v>4768626</v>
      </c>
      <c r="D628" s="141">
        <v>1077476.07</v>
      </c>
    </row>
    <row r="629" spans="2:4">
      <c r="B629" s="144" t="s">
        <v>1916</v>
      </c>
      <c r="C629" s="141">
        <v>4768626</v>
      </c>
      <c r="D629" s="141">
        <v>1077476.07</v>
      </c>
    </row>
    <row r="630" spans="2:4">
      <c r="B630" s="143" t="s">
        <v>3109</v>
      </c>
      <c r="C630" s="141">
        <v>8234119</v>
      </c>
      <c r="D630" s="141">
        <v>0</v>
      </c>
    </row>
    <row r="631" spans="2:4">
      <c r="B631" s="144" t="s">
        <v>3110</v>
      </c>
      <c r="C631" s="141">
        <v>8234119</v>
      </c>
      <c r="D631" s="141">
        <v>0</v>
      </c>
    </row>
    <row r="632" spans="2:4">
      <c r="B632" s="143" t="s">
        <v>1917</v>
      </c>
      <c r="C632" s="141">
        <v>4768626</v>
      </c>
      <c r="D632" s="141">
        <v>1077476.07</v>
      </c>
    </row>
    <row r="633" spans="2:4">
      <c r="B633" s="144" t="s">
        <v>1918</v>
      </c>
      <c r="C633" s="141">
        <v>4768626</v>
      </c>
      <c r="D633" s="141">
        <v>1077476.07</v>
      </c>
    </row>
    <row r="634" spans="2:4">
      <c r="B634" s="143" t="s">
        <v>1919</v>
      </c>
      <c r="C634" s="141">
        <v>4768626</v>
      </c>
      <c r="D634" s="141">
        <v>1077476.07</v>
      </c>
    </row>
    <row r="635" spans="2:4">
      <c r="B635" s="144" t="s">
        <v>1920</v>
      </c>
      <c r="C635" s="141">
        <v>4768626</v>
      </c>
      <c r="D635" s="141">
        <v>1077476.07</v>
      </c>
    </row>
    <row r="636" spans="2:4">
      <c r="B636" s="143" t="s">
        <v>361</v>
      </c>
      <c r="C636" s="141">
        <v>1065535947</v>
      </c>
      <c r="D636" s="141">
        <v>216601612.31</v>
      </c>
    </row>
    <row r="637" spans="2:4">
      <c r="B637" s="144" t="s">
        <v>703</v>
      </c>
      <c r="C637" s="141">
        <v>1065535947</v>
      </c>
      <c r="D637" s="141">
        <v>216601612.31</v>
      </c>
    </row>
    <row r="638" spans="2:4">
      <c r="B638" s="143" t="s">
        <v>3111</v>
      </c>
      <c r="C638" s="141">
        <v>4922731</v>
      </c>
      <c r="D638" s="141">
        <v>0</v>
      </c>
    </row>
    <row r="639" spans="2:4">
      <c r="B639" s="144" t="s">
        <v>3112</v>
      </c>
      <c r="C639" s="141">
        <v>4922731</v>
      </c>
      <c r="D639" s="141">
        <v>0</v>
      </c>
    </row>
    <row r="640" spans="2:4">
      <c r="B640" s="143" t="s">
        <v>3113</v>
      </c>
      <c r="C640" s="141">
        <v>1955649</v>
      </c>
      <c r="D640" s="141">
        <v>0</v>
      </c>
    </row>
    <row r="641" spans="2:4">
      <c r="B641" s="144" t="s">
        <v>3114</v>
      </c>
      <c r="C641" s="141">
        <v>1955649</v>
      </c>
      <c r="D641" s="141">
        <v>0</v>
      </c>
    </row>
    <row r="642" spans="2:4">
      <c r="B642" s="143" t="s">
        <v>362</v>
      </c>
      <c r="C642" s="141">
        <v>7285276</v>
      </c>
      <c r="D642" s="141">
        <v>0</v>
      </c>
    </row>
    <row r="643" spans="2:4">
      <c r="B643" s="144" t="s">
        <v>704</v>
      </c>
      <c r="C643" s="141">
        <v>7285276</v>
      </c>
      <c r="D643" s="141">
        <v>0</v>
      </c>
    </row>
    <row r="644" spans="2:4">
      <c r="B644" s="143" t="s">
        <v>2991</v>
      </c>
      <c r="C644" s="141">
        <v>47249975</v>
      </c>
      <c r="D644" s="141">
        <v>0</v>
      </c>
    </row>
    <row r="645" spans="2:4">
      <c r="B645" s="144" t="s">
        <v>2992</v>
      </c>
      <c r="C645" s="141">
        <v>47249975</v>
      </c>
      <c r="D645" s="141">
        <v>0</v>
      </c>
    </row>
    <row r="646" spans="2:4">
      <c r="B646" s="143" t="s">
        <v>2615</v>
      </c>
      <c r="C646" s="141">
        <v>141818653</v>
      </c>
      <c r="D646" s="141">
        <v>21000000</v>
      </c>
    </row>
    <row r="647" spans="2:4">
      <c r="B647" s="144" t="s">
        <v>2616</v>
      </c>
      <c r="C647" s="141">
        <v>141818653</v>
      </c>
      <c r="D647" s="141">
        <v>21000000</v>
      </c>
    </row>
    <row r="648" spans="2:4">
      <c r="B648" s="143" t="s">
        <v>2617</v>
      </c>
      <c r="C648" s="141">
        <v>227424974</v>
      </c>
      <c r="D648" s="141">
        <v>62000000</v>
      </c>
    </row>
    <row r="649" spans="2:4">
      <c r="B649" s="144" t="s">
        <v>2618</v>
      </c>
      <c r="C649" s="141">
        <v>227424974</v>
      </c>
      <c r="D649" s="141">
        <v>62000000</v>
      </c>
    </row>
    <row r="650" spans="2:4">
      <c r="B650" s="143" t="s">
        <v>3115</v>
      </c>
      <c r="C650" s="141">
        <v>10326196</v>
      </c>
      <c r="D650" s="141">
        <v>0</v>
      </c>
    </row>
    <row r="651" spans="2:4">
      <c r="B651" s="144" t="s">
        <v>3116</v>
      </c>
      <c r="C651" s="141">
        <v>10326196</v>
      </c>
      <c r="D651" s="141">
        <v>0</v>
      </c>
    </row>
    <row r="652" spans="2:4">
      <c r="B652" s="143" t="s">
        <v>363</v>
      </c>
      <c r="C652" s="141">
        <v>109863228</v>
      </c>
      <c r="D652" s="141">
        <v>38242470.93</v>
      </c>
    </row>
    <row r="653" spans="2:4">
      <c r="B653" s="144" t="s">
        <v>705</v>
      </c>
      <c r="C653" s="141">
        <v>109863228</v>
      </c>
      <c r="D653" s="141">
        <v>38242470.93</v>
      </c>
    </row>
    <row r="654" spans="2:4">
      <c r="B654" s="143" t="s">
        <v>3430</v>
      </c>
      <c r="C654" s="141">
        <v>0</v>
      </c>
      <c r="D654" s="141">
        <v>9150124.9700000007</v>
      </c>
    </row>
    <row r="655" spans="2:4">
      <c r="B655" s="144" t="s">
        <v>3431</v>
      </c>
      <c r="C655" s="141">
        <v>0</v>
      </c>
      <c r="D655" s="141">
        <v>9150124.9700000007</v>
      </c>
    </row>
    <row r="656" spans="2:4">
      <c r="B656" s="143" t="s">
        <v>3117</v>
      </c>
      <c r="C656" s="141">
        <v>8253326</v>
      </c>
      <c r="D656" s="141">
        <v>0</v>
      </c>
    </row>
    <row r="657" spans="2:4">
      <c r="B657" s="144" t="s">
        <v>3118</v>
      </c>
      <c r="C657" s="141">
        <v>8253326</v>
      </c>
      <c r="D657" s="141">
        <v>0</v>
      </c>
    </row>
    <row r="658" spans="2:4">
      <c r="B658" s="143" t="s">
        <v>1080</v>
      </c>
      <c r="C658" s="141">
        <v>124100127</v>
      </c>
      <c r="D658" s="141">
        <v>55000000</v>
      </c>
    </row>
    <row r="659" spans="2:4">
      <c r="B659" s="144" t="s">
        <v>1081</v>
      </c>
      <c r="C659" s="141">
        <v>124100127</v>
      </c>
      <c r="D659" s="141">
        <v>55000000</v>
      </c>
    </row>
    <row r="660" spans="2:4">
      <c r="B660" s="147" t="s">
        <v>283</v>
      </c>
      <c r="C660" s="146">
        <v>6479036</v>
      </c>
      <c r="D660" s="146">
        <v>0</v>
      </c>
    </row>
    <row r="661" spans="2:4">
      <c r="B661" s="143" t="s">
        <v>2544</v>
      </c>
      <c r="C661" s="141">
        <v>6479036</v>
      </c>
      <c r="D661" s="141">
        <v>0</v>
      </c>
    </row>
    <row r="662" spans="2:4">
      <c r="B662" s="144" t="s">
        <v>2545</v>
      </c>
      <c r="C662" s="141">
        <v>6479036</v>
      </c>
      <c r="D662" s="141">
        <v>0</v>
      </c>
    </row>
    <row r="663" spans="2:4">
      <c r="B663" s="147" t="s">
        <v>284</v>
      </c>
      <c r="C663" s="146">
        <v>180750000</v>
      </c>
      <c r="D663" s="146">
        <v>0</v>
      </c>
    </row>
    <row r="664" spans="2:4">
      <c r="B664" s="143" t="s">
        <v>354</v>
      </c>
      <c r="C664" s="141">
        <v>180750000</v>
      </c>
      <c r="D664" s="141">
        <v>0</v>
      </c>
    </row>
    <row r="665" spans="2:4">
      <c r="B665" s="144" t="s">
        <v>696</v>
      </c>
      <c r="C665" s="141">
        <v>180750000</v>
      </c>
      <c r="D665" s="141">
        <v>0</v>
      </c>
    </row>
    <row r="666" spans="2:4">
      <c r="B666" s="147" t="s">
        <v>285</v>
      </c>
      <c r="C666" s="146">
        <v>130263116</v>
      </c>
      <c r="D666" s="146">
        <v>0</v>
      </c>
    </row>
    <row r="667" spans="2:4">
      <c r="B667" s="143" t="s">
        <v>353</v>
      </c>
      <c r="C667" s="141">
        <v>63658116</v>
      </c>
      <c r="D667" s="141">
        <v>0</v>
      </c>
    </row>
    <row r="668" spans="2:4">
      <c r="B668" s="144" t="s">
        <v>695</v>
      </c>
      <c r="C668" s="141">
        <v>63658116</v>
      </c>
      <c r="D668" s="141">
        <v>0</v>
      </c>
    </row>
    <row r="669" spans="2:4">
      <c r="B669" s="143" t="s">
        <v>354</v>
      </c>
      <c r="C669" s="141">
        <v>66605000</v>
      </c>
      <c r="D669" s="141">
        <v>0</v>
      </c>
    </row>
    <row r="670" spans="2:4">
      <c r="B670" s="144" t="s">
        <v>696</v>
      </c>
      <c r="C670" s="141">
        <v>66605000</v>
      </c>
      <c r="D670" s="141">
        <v>0</v>
      </c>
    </row>
    <row r="671" spans="2:4">
      <c r="B671" s="142" t="s">
        <v>364</v>
      </c>
      <c r="C671" s="141">
        <v>617195655</v>
      </c>
      <c r="D671" s="141">
        <v>365169493.26999998</v>
      </c>
    </row>
    <row r="672" spans="2:4">
      <c r="B672" s="147" t="s">
        <v>281</v>
      </c>
      <c r="C672" s="146">
        <v>435947524</v>
      </c>
      <c r="D672" s="146">
        <v>350900741.38</v>
      </c>
    </row>
    <row r="673" spans="2:4">
      <c r="B673" s="143" t="s">
        <v>1191</v>
      </c>
      <c r="C673" s="141">
        <v>11075727</v>
      </c>
      <c r="D673" s="141">
        <v>0</v>
      </c>
    </row>
    <row r="674" spans="2:4">
      <c r="B674" s="144" t="s">
        <v>1192</v>
      </c>
      <c r="C674" s="141">
        <v>11075727</v>
      </c>
      <c r="D674" s="141">
        <v>0</v>
      </c>
    </row>
    <row r="675" spans="2:4">
      <c r="B675" s="143" t="s">
        <v>1193</v>
      </c>
      <c r="C675" s="141">
        <v>4612045</v>
      </c>
      <c r="D675" s="141">
        <v>0</v>
      </c>
    </row>
    <row r="676" spans="2:4">
      <c r="B676" s="144" t="s">
        <v>1194</v>
      </c>
      <c r="C676" s="141">
        <v>4612045</v>
      </c>
      <c r="D676" s="141">
        <v>0</v>
      </c>
    </row>
    <row r="677" spans="2:4">
      <c r="B677" s="143" t="s">
        <v>365</v>
      </c>
      <c r="C677" s="141">
        <v>1427920</v>
      </c>
      <c r="D677" s="141">
        <v>0</v>
      </c>
    </row>
    <row r="678" spans="2:4">
      <c r="B678" s="144" t="s">
        <v>706</v>
      </c>
      <c r="C678" s="141">
        <v>1427920</v>
      </c>
      <c r="D678" s="141">
        <v>0</v>
      </c>
    </row>
    <row r="679" spans="2:4">
      <c r="B679" s="143" t="s">
        <v>2772</v>
      </c>
      <c r="C679" s="141">
        <v>29813568</v>
      </c>
      <c r="D679" s="141">
        <v>4751151.7300000004</v>
      </c>
    </row>
    <row r="680" spans="2:4">
      <c r="B680" s="144" t="s">
        <v>2619</v>
      </c>
      <c r="C680" s="141">
        <v>29813568</v>
      </c>
      <c r="D680" s="141">
        <v>4751151.7300000004</v>
      </c>
    </row>
    <row r="681" spans="2:4">
      <c r="B681" s="143" t="s">
        <v>366</v>
      </c>
      <c r="C681" s="141">
        <v>323502</v>
      </c>
      <c r="D681" s="141">
        <v>0</v>
      </c>
    </row>
    <row r="682" spans="2:4">
      <c r="B682" s="144" t="s">
        <v>707</v>
      </c>
      <c r="C682" s="141">
        <v>323502</v>
      </c>
      <c r="D682" s="141">
        <v>0</v>
      </c>
    </row>
    <row r="683" spans="2:4">
      <c r="B683" s="143" t="s">
        <v>3538</v>
      </c>
      <c r="C683" s="141">
        <v>0</v>
      </c>
      <c r="D683" s="141">
        <v>0</v>
      </c>
    </row>
    <row r="684" spans="2:4">
      <c r="B684" s="144" t="s">
        <v>3539</v>
      </c>
      <c r="C684" s="141">
        <v>0</v>
      </c>
      <c r="D684" s="141">
        <v>0</v>
      </c>
    </row>
    <row r="685" spans="2:4">
      <c r="B685" s="143" t="s">
        <v>2773</v>
      </c>
      <c r="C685" s="141">
        <v>19672786</v>
      </c>
      <c r="D685" s="141">
        <v>0</v>
      </c>
    </row>
    <row r="686" spans="2:4">
      <c r="B686" s="144" t="s">
        <v>2620</v>
      </c>
      <c r="C686" s="141">
        <v>19672786</v>
      </c>
      <c r="D686" s="141">
        <v>0</v>
      </c>
    </row>
    <row r="687" spans="2:4">
      <c r="B687" s="143" t="s">
        <v>1195</v>
      </c>
      <c r="C687" s="141">
        <v>6606206</v>
      </c>
      <c r="D687" s="141">
        <v>0</v>
      </c>
    </row>
    <row r="688" spans="2:4">
      <c r="B688" s="144" t="s">
        <v>1196</v>
      </c>
      <c r="C688" s="141">
        <v>6606206</v>
      </c>
      <c r="D688" s="141">
        <v>0</v>
      </c>
    </row>
    <row r="689" spans="2:4">
      <c r="B689" s="143" t="s">
        <v>1197</v>
      </c>
      <c r="C689" s="141">
        <v>12313456</v>
      </c>
      <c r="D689" s="141">
        <v>0</v>
      </c>
    </row>
    <row r="690" spans="2:4">
      <c r="B690" s="144" t="s">
        <v>1198</v>
      </c>
      <c r="C690" s="141">
        <v>12313456</v>
      </c>
      <c r="D690" s="141">
        <v>0</v>
      </c>
    </row>
    <row r="691" spans="2:4">
      <c r="B691" s="143" t="s">
        <v>1435</v>
      </c>
      <c r="C691" s="141">
        <v>6755494</v>
      </c>
      <c r="D691" s="141">
        <v>0</v>
      </c>
    </row>
    <row r="692" spans="2:4">
      <c r="B692" s="144" t="s">
        <v>1436</v>
      </c>
      <c r="C692" s="141">
        <v>6755494</v>
      </c>
      <c r="D692" s="141">
        <v>0</v>
      </c>
    </row>
    <row r="693" spans="2:4">
      <c r="B693" s="143" t="s">
        <v>1437</v>
      </c>
      <c r="C693" s="141">
        <v>6755494</v>
      </c>
      <c r="D693" s="141">
        <v>0</v>
      </c>
    </row>
    <row r="694" spans="2:4">
      <c r="B694" s="144" t="s">
        <v>1438</v>
      </c>
      <c r="C694" s="141">
        <v>6755494</v>
      </c>
      <c r="D694" s="141">
        <v>0</v>
      </c>
    </row>
    <row r="695" spans="2:4">
      <c r="B695" s="143" t="s">
        <v>1439</v>
      </c>
      <c r="C695" s="141">
        <v>4785373</v>
      </c>
      <c r="D695" s="141">
        <v>0</v>
      </c>
    </row>
    <row r="696" spans="2:4">
      <c r="B696" s="144" t="s">
        <v>1440</v>
      </c>
      <c r="C696" s="141">
        <v>4785373</v>
      </c>
      <c r="D696" s="141">
        <v>0</v>
      </c>
    </row>
    <row r="697" spans="2:4">
      <c r="B697" s="143" t="s">
        <v>1441</v>
      </c>
      <c r="C697" s="141">
        <v>6755494</v>
      </c>
      <c r="D697" s="141">
        <v>0</v>
      </c>
    </row>
    <row r="698" spans="2:4">
      <c r="B698" s="144" t="s">
        <v>1442</v>
      </c>
      <c r="C698" s="141">
        <v>6755494</v>
      </c>
      <c r="D698" s="141">
        <v>0</v>
      </c>
    </row>
    <row r="699" spans="2:4">
      <c r="B699" s="143" t="s">
        <v>1443</v>
      </c>
      <c r="C699" s="141">
        <v>6755494</v>
      </c>
      <c r="D699" s="141">
        <v>0</v>
      </c>
    </row>
    <row r="700" spans="2:4">
      <c r="B700" s="144" t="s">
        <v>1444</v>
      </c>
      <c r="C700" s="141">
        <v>6755494</v>
      </c>
      <c r="D700" s="141">
        <v>0</v>
      </c>
    </row>
    <row r="701" spans="2:4">
      <c r="B701" s="143" t="s">
        <v>1445</v>
      </c>
      <c r="C701" s="141">
        <v>4785373</v>
      </c>
      <c r="D701" s="141">
        <v>0</v>
      </c>
    </row>
    <row r="702" spans="2:4">
      <c r="B702" s="144" t="s">
        <v>1446</v>
      </c>
      <c r="C702" s="141">
        <v>4785373</v>
      </c>
      <c r="D702" s="141">
        <v>0</v>
      </c>
    </row>
    <row r="703" spans="2:4">
      <c r="B703" s="143" t="s">
        <v>1447</v>
      </c>
      <c r="C703" s="141">
        <v>11249055</v>
      </c>
      <c r="D703" s="141">
        <v>0</v>
      </c>
    </row>
    <row r="704" spans="2:4">
      <c r="B704" s="144" t="s">
        <v>1448</v>
      </c>
      <c r="C704" s="141">
        <v>11249055</v>
      </c>
      <c r="D704" s="141">
        <v>0</v>
      </c>
    </row>
    <row r="705" spans="2:4">
      <c r="B705" s="143" t="s">
        <v>1449</v>
      </c>
      <c r="C705" s="141">
        <v>11249055</v>
      </c>
      <c r="D705" s="141">
        <v>0</v>
      </c>
    </row>
    <row r="706" spans="2:4">
      <c r="B706" s="144" t="s">
        <v>1450</v>
      </c>
      <c r="C706" s="141">
        <v>11249055</v>
      </c>
      <c r="D706" s="141">
        <v>0</v>
      </c>
    </row>
    <row r="707" spans="2:4">
      <c r="B707" s="143" t="s">
        <v>1451</v>
      </c>
      <c r="C707" s="141">
        <v>11249055</v>
      </c>
      <c r="D707" s="141">
        <v>0</v>
      </c>
    </row>
    <row r="708" spans="2:4">
      <c r="B708" s="144" t="s">
        <v>1452</v>
      </c>
      <c r="C708" s="141">
        <v>11249055</v>
      </c>
      <c r="D708" s="141">
        <v>0</v>
      </c>
    </row>
    <row r="709" spans="2:4">
      <c r="B709" s="143" t="s">
        <v>1453</v>
      </c>
      <c r="C709" s="141">
        <v>6755494</v>
      </c>
      <c r="D709" s="141">
        <v>0</v>
      </c>
    </row>
    <row r="710" spans="2:4">
      <c r="B710" s="144" t="s">
        <v>1454</v>
      </c>
      <c r="C710" s="141">
        <v>6755494</v>
      </c>
      <c r="D710" s="141">
        <v>0</v>
      </c>
    </row>
    <row r="711" spans="2:4">
      <c r="B711" s="143" t="s">
        <v>367</v>
      </c>
      <c r="C711" s="141">
        <v>46629417</v>
      </c>
      <c r="D711" s="141">
        <v>14422870.890000001</v>
      </c>
    </row>
    <row r="712" spans="2:4">
      <c r="B712" s="144" t="s">
        <v>708</v>
      </c>
      <c r="C712" s="141">
        <v>46629417</v>
      </c>
      <c r="D712" s="141">
        <v>14422870.890000001</v>
      </c>
    </row>
    <row r="713" spans="2:4">
      <c r="B713" s="143" t="s">
        <v>368</v>
      </c>
      <c r="C713" s="141">
        <v>17110090</v>
      </c>
      <c r="D713" s="141">
        <v>220692030.12</v>
      </c>
    </row>
    <row r="714" spans="2:4">
      <c r="B714" s="144" t="s">
        <v>709</v>
      </c>
      <c r="C714" s="141">
        <v>17110090</v>
      </c>
      <c r="D714" s="141">
        <v>220692030.12</v>
      </c>
    </row>
    <row r="715" spans="2:4">
      <c r="B715" s="143" t="s">
        <v>369</v>
      </c>
      <c r="C715" s="141">
        <v>11406726</v>
      </c>
      <c r="D715" s="141">
        <v>81893977.060000002</v>
      </c>
    </row>
    <row r="716" spans="2:4">
      <c r="B716" s="144" t="s">
        <v>710</v>
      </c>
      <c r="C716" s="141">
        <v>11406726</v>
      </c>
      <c r="D716" s="141">
        <v>81893977.060000002</v>
      </c>
    </row>
    <row r="717" spans="2:4">
      <c r="B717" s="143" t="s">
        <v>370</v>
      </c>
      <c r="C717" s="141">
        <v>63647720</v>
      </c>
      <c r="D717" s="141">
        <v>0</v>
      </c>
    </row>
    <row r="718" spans="2:4">
      <c r="B718" s="144" t="s">
        <v>711</v>
      </c>
      <c r="C718" s="141">
        <v>63647720</v>
      </c>
      <c r="D718" s="141">
        <v>0</v>
      </c>
    </row>
    <row r="719" spans="2:4">
      <c r="B719" s="143" t="s">
        <v>1505</v>
      </c>
      <c r="C719" s="141">
        <v>4785373</v>
      </c>
      <c r="D719" s="141">
        <v>0</v>
      </c>
    </row>
    <row r="720" spans="2:4">
      <c r="B720" s="144" t="s">
        <v>1506</v>
      </c>
      <c r="C720" s="141">
        <v>4785373</v>
      </c>
      <c r="D720" s="141">
        <v>0</v>
      </c>
    </row>
    <row r="721" spans="2:4">
      <c r="B721" s="143" t="s">
        <v>1507</v>
      </c>
      <c r="C721" s="141">
        <v>6755494</v>
      </c>
      <c r="D721" s="141">
        <v>0</v>
      </c>
    </row>
    <row r="722" spans="2:4">
      <c r="B722" s="144" t="s">
        <v>1508</v>
      </c>
      <c r="C722" s="141">
        <v>6755494</v>
      </c>
      <c r="D722" s="141">
        <v>0</v>
      </c>
    </row>
    <row r="723" spans="2:4">
      <c r="B723" s="143" t="s">
        <v>2993</v>
      </c>
      <c r="C723" s="141">
        <v>17615501</v>
      </c>
      <c r="D723" s="141">
        <v>0</v>
      </c>
    </row>
    <row r="724" spans="2:4">
      <c r="B724" s="144" t="s">
        <v>2994</v>
      </c>
      <c r="C724" s="141">
        <v>17615501</v>
      </c>
      <c r="D724" s="141">
        <v>0</v>
      </c>
    </row>
    <row r="725" spans="2:4">
      <c r="B725" s="143" t="s">
        <v>2995</v>
      </c>
      <c r="C725" s="141">
        <v>19672786</v>
      </c>
      <c r="D725" s="141">
        <v>0</v>
      </c>
    </row>
    <row r="726" spans="2:4">
      <c r="B726" s="144" t="s">
        <v>2996</v>
      </c>
      <c r="C726" s="141">
        <v>19672786</v>
      </c>
      <c r="D726" s="141">
        <v>0</v>
      </c>
    </row>
    <row r="727" spans="2:4">
      <c r="B727" s="143" t="s">
        <v>2997</v>
      </c>
      <c r="C727" s="141">
        <v>24044516</v>
      </c>
      <c r="D727" s="141">
        <v>0</v>
      </c>
    </row>
    <row r="728" spans="2:4">
      <c r="B728" s="144" t="s">
        <v>2998</v>
      </c>
      <c r="C728" s="141">
        <v>24044516</v>
      </c>
      <c r="D728" s="141">
        <v>0</v>
      </c>
    </row>
    <row r="729" spans="2:4">
      <c r="B729" s="143" t="s">
        <v>3119</v>
      </c>
      <c r="C729" s="141">
        <v>10909450</v>
      </c>
      <c r="D729" s="141">
        <v>0</v>
      </c>
    </row>
    <row r="730" spans="2:4">
      <c r="B730" s="144" t="s">
        <v>3120</v>
      </c>
      <c r="C730" s="141">
        <v>10909450</v>
      </c>
      <c r="D730" s="141">
        <v>0</v>
      </c>
    </row>
    <row r="731" spans="2:4">
      <c r="B731" s="143" t="s">
        <v>3121</v>
      </c>
      <c r="C731" s="141">
        <v>1661307</v>
      </c>
      <c r="D731" s="141">
        <v>0</v>
      </c>
    </row>
    <row r="732" spans="2:4">
      <c r="B732" s="144" t="s">
        <v>3122</v>
      </c>
      <c r="C732" s="141">
        <v>1661307</v>
      </c>
      <c r="D732" s="141">
        <v>0</v>
      </c>
    </row>
    <row r="733" spans="2:4">
      <c r="B733" s="143" t="s">
        <v>1082</v>
      </c>
      <c r="C733" s="141">
        <v>37095415</v>
      </c>
      <c r="D733" s="141">
        <v>0</v>
      </c>
    </row>
    <row r="734" spans="2:4">
      <c r="B734" s="144" t="s">
        <v>1083</v>
      </c>
      <c r="C734" s="141">
        <v>37095415</v>
      </c>
      <c r="D734" s="141">
        <v>0</v>
      </c>
    </row>
    <row r="735" spans="2:4">
      <c r="B735" s="143" t="s">
        <v>371</v>
      </c>
      <c r="C735" s="141">
        <v>11673138</v>
      </c>
      <c r="D735" s="141">
        <v>29140711.579999998</v>
      </c>
    </row>
    <row r="736" spans="2:4">
      <c r="B736" s="144" t="s">
        <v>712</v>
      </c>
      <c r="C736" s="141">
        <v>11673138</v>
      </c>
      <c r="D736" s="141">
        <v>29140711.579999998</v>
      </c>
    </row>
    <row r="737" spans="2:4">
      <c r="B737" s="147" t="s">
        <v>283</v>
      </c>
      <c r="C737" s="146">
        <v>881336</v>
      </c>
      <c r="D737" s="146">
        <v>0</v>
      </c>
    </row>
    <row r="738" spans="2:4">
      <c r="B738" s="143" t="s">
        <v>3123</v>
      </c>
      <c r="C738" s="141">
        <v>881336</v>
      </c>
      <c r="D738" s="141">
        <v>0</v>
      </c>
    </row>
    <row r="739" spans="2:4">
      <c r="B739" s="144" t="s">
        <v>2546</v>
      </c>
      <c r="C739" s="141">
        <v>881336</v>
      </c>
      <c r="D739" s="141">
        <v>0</v>
      </c>
    </row>
    <row r="740" spans="2:4">
      <c r="B740" s="147" t="s">
        <v>284</v>
      </c>
      <c r="C740" s="146">
        <v>180366795</v>
      </c>
      <c r="D740" s="146">
        <v>14268751.890000002</v>
      </c>
    </row>
    <row r="741" spans="2:4">
      <c r="B741" s="143" t="s">
        <v>327</v>
      </c>
      <c r="C741" s="141">
        <v>180366795</v>
      </c>
      <c r="D741" s="141">
        <v>14268751.890000002</v>
      </c>
    </row>
    <row r="742" spans="2:4">
      <c r="B742" s="144" t="s">
        <v>3421</v>
      </c>
      <c r="C742" s="141">
        <v>180366795</v>
      </c>
      <c r="D742" s="141">
        <v>14268751.890000002</v>
      </c>
    </row>
    <row r="743" spans="2:4">
      <c r="B743" s="142" t="s">
        <v>288</v>
      </c>
      <c r="C743" s="141">
        <v>730951255</v>
      </c>
      <c r="D743" s="141">
        <v>150938379.64999998</v>
      </c>
    </row>
    <row r="744" spans="2:4">
      <c r="B744" s="147" t="s">
        <v>281</v>
      </c>
      <c r="C744" s="146">
        <v>496777876</v>
      </c>
      <c r="D744" s="146">
        <v>65293330.099999994</v>
      </c>
    </row>
    <row r="745" spans="2:4">
      <c r="B745" s="143" t="s">
        <v>2547</v>
      </c>
      <c r="C745" s="141">
        <v>53986718</v>
      </c>
      <c r="D745" s="141">
        <v>0</v>
      </c>
    </row>
    <row r="746" spans="2:4">
      <c r="B746" s="144" t="s">
        <v>2548</v>
      </c>
      <c r="C746" s="141">
        <v>53986718</v>
      </c>
      <c r="D746" s="141">
        <v>0</v>
      </c>
    </row>
    <row r="747" spans="2:4">
      <c r="B747" s="143" t="s">
        <v>3476</v>
      </c>
      <c r="C747" s="141">
        <v>0</v>
      </c>
      <c r="D747" s="141">
        <v>5036198.3600000003</v>
      </c>
    </row>
    <row r="748" spans="2:4">
      <c r="B748" s="144" t="s">
        <v>3477</v>
      </c>
      <c r="C748" s="141">
        <v>0</v>
      </c>
      <c r="D748" s="141">
        <v>5036198.3600000003</v>
      </c>
    </row>
    <row r="749" spans="2:4">
      <c r="B749" s="143" t="s">
        <v>1199</v>
      </c>
      <c r="C749" s="141">
        <v>11075727</v>
      </c>
      <c r="D749" s="141">
        <v>0</v>
      </c>
    </row>
    <row r="750" spans="2:4">
      <c r="B750" s="144" t="s">
        <v>1200</v>
      </c>
      <c r="C750" s="141">
        <v>11075727</v>
      </c>
      <c r="D750" s="141">
        <v>0</v>
      </c>
    </row>
    <row r="751" spans="2:4">
      <c r="B751" s="143" t="s">
        <v>1201</v>
      </c>
      <c r="C751" s="141">
        <v>4612045</v>
      </c>
      <c r="D751" s="141">
        <v>0</v>
      </c>
    </row>
    <row r="752" spans="2:4">
      <c r="B752" s="144" t="s">
        <v>1202</v>
      </c>
      <c r="C752" s="141">
        <v>4612045</v>
      </c>
      <c r="D752" s="141">
        <v>0</v>
      </c>
    </row>
    <row r="753" spans="2:4">
      <c r="B753" s="143" t="s">
        <v>1203</v>
      </c>
      <c r="C753" s="141">
        <v>6582165</v>
      </c>
      <c r="D753" s="141">
        <v>0</v>
      </c>
    </row>
    <row r="754" spans="2:4">
      <c r="B754" s="144" t="s">
        <v>1204</v>
      </c>
      <c r="C754" s="141">
        <v>6582165</v>
      </c>
      <c r="D754" s="141">
        <v>0</v>
      </c>
    </row>
    <row r="755" spans="2:4">
      <c r="B755" s="143" t="s">
        <v>1205</v>
      </c>
      <c r="C755" s="141">
        <v>6582165</v>
      </c>
      <c r="D755" s="141">
        <v>0</v>
      </c>
    </row>
    <row r="756" spans="2:4">
      <c r="B756" s="144" t="s">
        <v>1206</v>
      </c>
      <c r="C756" s="141">
        <v>6582165</v>
      </c>
      <c r="D756" s="141">
        <v>0</v>
      </c>
    </row>
    <row r="757" spans="2:4">
      <c r="B757" s="143" t="s">
        <v>1207</v>
      </c>
      <c r="C757" s="141">
        <v>4612045</v>
      </c>
      <c r="D757" s="141">
        <v>0</v>
      </c>
    </row>
    <row r="758" spans="2:4">
      <c r="B758" s="144" t="s">
        <v>1208</v>
      </c>
      <c r="C758" s="141">
        <v>4612045</v>
      </c>
      <c r="D758" s="141">
        <v>0</v>
      </c>
    </row>
    <row r="759" spans="2:4">
      <c r="B759" s="143" t="s">
        <v>1209</v>
      </c>
      <c r="C759" s="141">
        <v>11075727</v>
      </c>
      <c r="D759" s="141">
        <v>0</v>
      </c>
    </row>
    <row r="760" spans="2:4">
      <c r="B760" s="144" t="s">
        <v>1210</v>
      </c>
      <c r="C760" s="141">
        <v>11075727</v>
      </c>
      <c r="D760" s="141">
        <v>0</v>
      </c>
    </row>
    <row r="761" spans="2:4">
      <c r="B761" s="143" t="s">
        <v>1211</v>
      </c>
      <c r="C761" s="141">
        <v>6582165</v>
      </c>
      <c r="D761" s="141">
        <v>0</v>
      </c>
    </row>
    <row r="762" spans="2:4">
      <c r="B762" s="144" t="s">
        <v>1212</v>
      </c>
      <c r="C762" s="141">
        <v>6582165</v>
      </c>
      <c r="D762" s="141">
        <v>0</v>
      </c>
    </row>
    <row r="763" spans="2:4">
      <c r="B763" s="143" t="s">
        <v>1213</v>
      </c>
      <c r="C763" s="141">
        <v>11075727</v>
      </c>
      <c r="D763" s="141">
        <v>0</v>
      </c>
    </row>
    <row r="764" spans="2:4">
      <c r="B764" s="144" t="s">
        <v>1214</v>
      </c>
      <c r="C764" s="141">
        <v>11075727</v>
      </c>
      <c r="D764" s="141">
        <v>0</v>
      </c>
    </row>
    <row r="765" spans="2:4">
      <c r="B765" s="143" t="s">
        <v>1509</v>
      </c>
      <c r="C765" s="141">
        <v>6659723</v>
      </c>
      <c r="D765" s="141">
        <v>0</v>
      </c>
    </row>
    <row r="766" spans="2:4">
      <c r="B766" s="144" t="s">
        <v>1510</v>
      </c>
      <c r="C766" s="141">
        <v>6659723</v>
      </c>
      <c r="D766" s="141">
        <v>0</v>
      </c>
    </row>
    <row r="767" spans="2:4">
      <c r="B767" s="143" t="s">
        <v>1511</v>
      </c>
      <c r="C767" s="141">
        <v>4718384</v>
      </c>
      <c r="D767" s="141">
        <v>0</v>
      </c>
    </row>
    <row r="768" spans="2:4">
      <c r="B768" s="144" t="s">
        <v>1512</v>
      </c>
      <c r="C768" s="141">
        <v>4718384</v>
      </c>
      <c r="D768" s="141">
        <v>0</v>
      </c>
    </row>
    <row r="769" spans="2:4">
      <c r="B769" s="143" t="s">
        <v>1513</v>
      </c>
      <c r="C769" s="141">
        <v>4718384</v>
      </c>
      <c r="D769" s="141">
        <v>1077140.92</v>
      </c>
    </row>
    <row r="770" spans="2:4">
      <c r="B770" s="144" t="s">
        <v>1514</v>
      </c>
      <c r="C770" s="141">
        <v>4718384</v>
      </c>
      <c r="D770" s="141">
        <v>1077140.92</v>
      </c>
    </row>
    <row r="771" spans="2:4">
      <c r="B771" s="143" t="s">
        <v>1515</v>
      </c>
      <c r="C771" s="141">
        <v>4718384</v>
      </c>
      <c r="D771" s="141">
        <v>1077140.93</v>
      </c>
    </row>
    <row r="772" spans="2:4">
      <c r="B772" s="144" t="s">
        <v>1516</v>
      </c>
      <c r="C772" s="141">
        <v>4718384</v>
      </c>
      <c r="D772" s="141">
        <v>1077140.93</v>
      </c>
    </row>
    <row r="773" spans="2:4">
      <c r="B773" s="143" t="s">
        <v>372</v>
      </c>
      <c r="C773" s="141">
        <v>3761235</v>
      </c>
      <c r="D773" s="141">
        <v>0</v>
      </c>
    </row>
    <row r="774" spans="2:4">
      <c r="B774" s="144" t="s">
        <v>713</v>
      </c>
      <c r="C774" s="141">
        <v>3761235</v>
      </c>
      <c r="D774" s="141">
        <v>0</v>
      </c>
    </row>
    <row r="775" spans="2:4">
      <c r="B775" s="143" t="s">
        <v>3124</v>
      </c>
      <c r="C775" s="141">
        <v>14068616</v>
      </c>
      <c r="D775" s="141">
        <v>8507625.2400000002</v>
      </c>
    </row>
    <row r="776" spans="2:4">
      <c r="B776" s="144" t="s">
        <v>3125</v>
      </c>
      <c r="C776" s="141">
        <v>14068616</v>
      </c>
      <c r="D776" s="141">
        <v>8507625.2400000002</v>
      </c>
    </row>
    <row r="777" spans="2:4">
      <c r="B777" s="143" t="s">
        <v>3126</v>
      </c>
      <c r="C777" s="141">
        <v>27364844</v>
      </c>
      <c r="D777" s="141">
        <v>0</v>
      </c>
    </row>
    <row r="778" spans="2:4">
      <c r="B778" s="144" t="s">
        <v>3127</v>
      </c>
      <c r="C778" s="141">
        <v>27364844</v>
      </c>
      <c r="D778" s="141">
        <v>0</v>
      </c>
    </row>
    <row r="779" spans="2:4">
      <c r="B779" s="143" t="s">
        <v>3128</v>
      </c>
      <c r="C779" s="141">
        <v>18846960</v>
      </c>
      <c r="D779" s="141">
        <v>0</v>
      </c>
    </row>
    <row r="780" spans="2:4">
      <c r="B780" s="144" t="s">
        <v>3129</v>
      </c>
      <c r="C780" s="141">
        <v>18846960</v>
      </c>
      <c r="D780" s="141">
        <v>0</v>
      </c>
    </row>
    <row r="781" spans="2:4">
      <c r="B781" s="143" t="s">
        <v>3130</v>
      </c>
      <c r="C781" s="141">
        <v>43469467</v>
      </c>
      <c r="D781" s="141">
        <v>0</v>
      </c>
    </row>
    <row r="782" spans="2:4">
      <c r="B782" s="144" t="s">
        <v>3131</v>
      </c>
      <c r="C782" s="141">
        <v>43469467</v>
      </c>
      <c r="D782" s="141">
        <v>0</v>
      </c>
    </row>
    <row r="783" spans="2:4">
      <c r="B783" s="143" t="s">
        <v>373</v>
      </c>
      <c r="C783" s="141">
        <v>47401671</v>
      </c>
      <c r="D783" s="141">
        <v>0</v>
      </c>
    </row>
    <row r="784" spans="2:4">
      <c r="B784" s="144" t="s">
        <v>714</v>
      </c>
      <c r="C784" s="141">
        <v>47401671</v>
      </c>
      <c r="D784" s="141">
        <v>0</v>
      </c>
    </row>
    <row r="785" spans="2:4">
      <c r="B785" s="143" t="s">
        <v>1019</v>
      </c>
      <c r="C785" s="141">
        <v>6500000</v>
      </c>
      <c r="D785" s="141">
        <v>0</v>
      </c>
    </row>
    <row r="786" spans="2:4">
      <c r="B786" s="144" t="s">
        <v>1020</v>
      </c>
      <c r="C786" s="141">
        <v>6500000</v>
      </c>
      <c r="D786" s="141">
        <v>0</v>
      </c>
    </row>
    <row r="787" spans="2:4">
      <c r="B787" s="143" t="s">
        <v>2623</v>
      </c>
      <c r="C787" s="141">
        <v>13688816</v>
      </c>
      <c r="D787" s="141">
        <v>6780547.9299999997</v>
      </c>
    </row>
    <row r="788" spans="2:4">
      <c r="B788" s="144" t="s">
        <v>2624</v>
      </c>
      <c r="C788" s="141">
        <v>13688816</v>
      </c>
      <c r="D788" s="141">
        <v>6780547.9299999997</v>
      </c>
    </row>
    <row r="789" spans="2:4">
      <c r="B789" s="143" t="s">
        <v>3432</v>
      </c>
      <c r="C789" s="141">
        <v>0</v>
      </c>
      <c r="D789" s="141">
        <v>0</v>
      </c>
    </row>
    <row r="790" spans="2:4">
      <c r="B790" s="144" t="s">
        <v>3433</v>
      </c>
      <c r="C790" s="141">
        <v>0</v>
      </c>
      <c r="D790" s="141">
        <v>0</v>
      </c>
    </row>
    <row r="791" spans="2:4">
      <c r="B791" s="143" t="s">
        <v>3132</v>
      </c>
      <c r="C791" s="141">
        <v>25025236</v>
      </c>
      <c r="D791" s="141">
        <v>0</v>
      </c>
    </row>
    <row r="792" spans="2:4">
      <c r="B792" s="144" t="s">
        <v>3133</v>
      </c>
      <c r="C792" s="141">
        <v>25025236</v>
      </c>
      <c r="D792" s="141">
        <v>0</v>
      </c>
    </row>
    <row r="793" spans="2:4">
      <c r="B793" s="143" t="s">
        <v>3134</v>
      </c>
      <c r="C793" s="141">
        <v>3596254</v>
      </c>
      <c r="D793" s="141">
        <v>0</v>
      </c>
    </row>
    <row r="794" spans="2:4">
      <c r="B794" s="144" t="s">
        <v>3135</v>
      </c>
      <c r="C794" s="141">
        <v>3596254</v>
      </c>
      <c r="D794" s="141">
        <v>0</v>
      </c>
    </row>
    <row r="795" spans="2:4">
      <c r="B795" s="143" t="s">
        <v>3136</v>
      </c>
      <c r="C795" s="141">
        <v>3224770</v>
      </c>
      <c r="D795" s="141">
        <v>0</v>
      </c>
    </row>
    <row r="796" spans="2:4">
      <c r="B796" s="144" t="s">
        <v>3137</v>
      </c>
      <c r="C796" s="141">
        <v>3224770</v>
      </c>
      <c r="D796" s="141">
        <v>0</v>
      </c>
    </row>
    <row r="797" spans="2:4">
      <c r="B797" s="143" t="s">
        <v>3058</v>
      </c>
      <c r="C797" s="141">
        <v>16963601</v>
      </c>
      <c r="D797" s="141">
        <v>16900000</v>
      </c>
    </row>
    <row r="798" spans="2:4">
      <c r="B798" s="144" t="s">
        <v>3059</v>
      </c>
      <c r="C798" s="141">
        <v>16963601</v>
      </c>
      <c r="D798" s="141">
        <v>16900000</v>
      </c>
    </row>
    <row r="799" spans="2:4">
      <c r="B799" s="143" t="s">
        <v>3138</v>
      </c>
      <c r="C799" s="141">
        <v>30379220</v>
      </c>
      <c r="D799" s="141">
        <v>0</v>
      </c>
    </row>
    <row r="800" spans="2:4">
      <c r="B800" s="144" t="s">
        <v>3139</v>
      </c>
      <c r="C800" s="141">
        <v>30379220</v>
      </c>
      <c r="D800" s="141">
        <v>0</v>
      </c>
    </row>
    <row r="801" spans="2:4">
      <c r="B801" s="143" t="s">
        <v>3140</v>
      </c>
      <c r="C801" s="141">
        <v>27614814</v>
      </c>
      <c r="D801" s="141">
        <v>25603874.309999999</v>
      </c>
    </row>
    <row r="802" spans="2:4">
      <c r="B802" s="144" t="s">
        <v>3141</v>
      </c>
      <c r="C802" s="141">
        <v>27614814</v>
      </c>
      <c r="D802" s="141">
        <v>25603874.309999999</v>
      </c>
    </row>
    <row r="803" spans="2:4">
      <c r="B803" s="143" t="s">
        <v>3142</v>
      </c>
      <c r="C803" s="141">
        <v>4275812</v>
      </c>
      <c r="D803" s="141">
        <v>0</v>
      </c>
    </row>
    <row r="804" spans="2:4">
      <c r="B804" s="144" t="s">
        <v>3143</v>
      </c>
      <c r="C804" s="141">
        <v>4275812</v>
      </c>
      <c r="D804" s="141">
        <v>0</v>
      </c>
    </row>
    <row r="805" spans="2:4">
      <c r="B805" s="143" t="s">
        <v>3434</v>
      </c>
      <c r="C805" s="141">
        <v>0</v>
      </c>
      <c r="D805" s="141">
        <v>0</v>
      </c>
    </row>
    <row r="806" spans="2:4">
      <c r="B806" s="144" t="s">
        <v>3433</v>
      </c>
      <c r="C806" s="141">
        <v>0</v>
      </c>
      <c r="D806" s="141">
        <v>0</v>
      </c>
    </row>
    <row r="807" spans="2:4">
      <c r="B807" s="143" t="s">
        <v>374</v>
      </c>
      <c r="C807" s="141">
        <v>69496778</v>
      </c>
      <c r="D807" s="141">
        <v>310802.40999999997</v>
      </c>
    </row>
    <row r="808" spans="2:4">
      <c r="B808" s="144" t="s">
        <v>715</v>
      </c>
      <c r="C808" s="141">
        <v>69496778</v>
      </c>
      <c r="D808" s="141">
        <v>310802.40999999997</v>
      </c>
    </row>
    <row r="809" spans="2:4">
      <c r="B809" s="143" t="s">
        <v>3144</v>
      </c>
      <c r="C809" s="141">
        <v>4100423</v>
      </c>
      <c r="D809" s="141">
        <v>0</v>
      </c>
    </row>
    <row r="810" spans="2:4">
      <c r="B810" s="144" t="s">
        <v>3145</v>
      </c>
      <c r="C810" s="141">
        <v>4100423</v>
      </c>
      <c r="D810" s="141">
        <v>0</v>
      </c>
    </row>
    <row r="811" spans="2:4">
      <c r="B811" s="147" t="s">
        <v>283</v>
      </c>
      <c r="C811" s="146">
        <v>47840351</v>
      </c>
      <c r="D811" s="146">
        <v>0</v>
      </c>
    </row>
    <row r="812" spans="2:4">
      <c r="B812" s="143" t="s">
        <v>2774</v>
      </c>
      <c r="C812" s="141">
        <v>47840351</v>
      </c>
      <c r="D812" s="141">
        <v>0</v>
      </c>
    </row>
    <row r="813" spans="2:4">
      <c r="B813" s="144" t="s">
        <v>2569</v>
      </c>
      <c r="C813" s="141">
        <v>47840351</v>
      </c>
      <c r="D813" s="141">
        <v>0</v>
      </c>
    </row>
    <row r="814" spans="2:4">
      <c r="B814" s="143" t="s">
        <v>3478</v>
      </c>
      <c r="C814" s="141">
        <v>0</v>
      </c>
      <c r="D814" s="141">
        <v>0</v>
      </c>
    </row>
    <row r="815" spans="2:4">
      <c r="B815" s="144" t="s">
        <v>3479</v>
      </c>
      <c r="C815" s="141">
        <v>0</v>
      </c>
      <c r="D815" s="141">
        <v>0</v>
      </c>
    </row>
    <row r="816" spans="2:4">
      <c r="B816" s="147" t="s">
        <v>298</v>
      </c>
      <c r="C816" s="146">
        <v>186333028</v>
      </c>
      <c r="D816" s="146">
        <v>85645049.549999997</v>
      </c>
    </row>
    <row r="817" spans="2:4">
      <c r="B817" s="143" t="s">
        <v>2621</v>
      </c>
      <c r="C817" s="141">
        <v>186333028</v>
      </c>
      <c r="D817" s="141">
        <v>85645049.549999997</v>
      </c>
    </row>
    <row r="818" spans="2:4">
      <c r="B818" s="144" t="s">
        <v>2622</v>
      </c>
      <c r="C818" s="141">
        <v>186333028</v>
      </c>
      <c r="D818" s="141">
        <v>85645049.549999997</v>
      </c>
    </row>
    <row r="819" spans="2:4">
      <c r="B819" s="142" t="s">
        <v>375</v>
      </c>
      <c r="C819" s="141">
        <v>1289534134</v>
      </c>
      <c r="D819" s="141">
        <v>63257110.539999992</v>
      </c>
    </row>
    <row r="820" spans="2:4">
      <c r="B820" s="147" t="s">
        <v>281</v>
      </c>
      <c r="C820" s="146">
        <v>1289534134</v>
      </c>
      <c r="D820" s="146">
        <v>63257110.539999992</v>
      </c>
    </row>
    <row r="821" spans="2:4">
      <c r="B821" s="143" t="s">
        <v>1215</v>
      </c>
      <c r="C821" s="141">
        <v>11035275</v>
      </c>
      <c r="D821" s="141">
        <v>0</v>
      </c>
    </row>
    <row r="822" spans="2:4">
      <c r="B822" s="144" t="s">
        <v>1216</v>
      </c>
      <c r="C822" s="141">
        <v>11035275</v>
      </c>
      <c r="D822" s="141">
        <v>0</v>
      </c>
    </row>
    <row r="823" spans="2:4">
      <c r="B823" s="143" t="s">
        <v>1217</v>
      </c>
      <c r="C823" s="141">
        <v>4595200</v>
      </c>
      <c r="D823" s="141">
        <v>0</v>
      </c>
    </row>
    <row r="824" spans="2:4">
      <c r="B824" s="144" t="s">
        <v>1218</v>
      </c>
      <c r="C824" s="141">
        <v>4595200</v>
      </c>
      <c r="D824" s="141">
        <v>0</v>
      </c>
    </row>
    <row r="825" spans="2:4">
      <c r="B825" s="143" t="s">
        <v>1219</v>
      </c>
      <c r="C825" s="141">
        <v>6558125</v>
      </c>
      <c r="D825" s="141">
        <v>0</v>
      </c>
    </row>
    <row r="826" spans="2:4">
      <c r="B826" s="144" t="s">
        <v>1220</v>
      </c>
      <c r="C826" s="141">
        <v>6558125</v>
      </c>
      <c r="D826" s="141">
        <v>0</v>
      </c>
    </row>
    <row r="827" spans="2:4">
      <c r="B827" s="143" t="s">
        <v>2775</v>
      </c>
      <c r="C827" s="141">
        <v>11035275</v>
      </c>
      <c r="D827" s="141">
        <v>0</v>
      </c>
    </row>
    <row r="828" spans="2:4">
      <c r="B828" s="144" t="s">
        <v>1221</v>
      </c>
      <c r="C828" s="141">
        <v>11035275</v>
      </c>
      <c r="D828" s="141">
        <v>0</v>
      </c>
    </row>
    <row r="829" spans="2:4">
      <c r="B829" s="143" t="s">
        <v>376</v>
      </c>
      <c r="C829" s="141">
        <v>242940000</v>
      </c>
      <c r="D829" s="141">
        <v>9207790.5999999996</v>
      </c>
    </row>
    <row r="830" spans="2:4">
      <c r="B830" s="144" t="s">
        <v>716</v>
      </c>
      <c r="C830" s="141">
        <v>242940000</v>
      </c>
      <c r="D830" s="141">
        <v>9207790.5999999996</v>
      </c>
    </row>
    <row r="831" spans="2:4">
      <c r="B831" s="143" t="s">
        <v>1222</v>
      </c>
      <c r="C831" s="141">
        <v>4595200</v>
      </c>
      <c r="D831" s="141">
        <v>0</v>
      </c>
    </row>
    <row r="832" spans="2:4">
      <c r="B832" s="144" t="s">
        <v>1223</v>
      </c>
      <c r="C832" s="141">
        <v>4595200</v>
      </c>
      <c r="D832" s="141">
        <v>0</v>
      </c>
    </row>
    <row r="833" spans="2:4">
      <c r="B833" s="143" t="s">
        <v>1224</v>
      </c>
      <c r="C833" s="141">
        <v>4595200</v>
      </c>
      <c r="D833" s="141">
        <v>0</v>
      </c>
    </row>
    <row r="834" spans="2:4">
      <c r="B834" s="144" t="s">
        <v>1225</v>
      </c>
      <c r="C834" s="141">
        <v>4595200</v>
      </c>
      <c r="D834" s="141">
        <v>0</v>
      </c>
    </row>
    <row r="835" spans="2:4">
      <c r="B835" s="143" t="s">
        <v>2776</v>
      </c>
      <c r="C835" s="141">
        <v>4595200</v>
      </c>
      <c r="D835" s="141">
        <v>0</v>
      </c>
    </row>
    <row r="836" spans="2:4">
      <c r="B836" s="144" t="s">
        <v>1226</v>
      </c>
      <c r="C836" s="141">
        <v>4595200</v>
      </c>
      <c r="D836" s="141">
        <v>0</v>
      </c>
    </row>
    <row r="837" spans="2:4">
      <c r="B837" s="143" t="s">
        <v>1227</v>
      </c>
      <c r="C837" s="141">
        <v>12313456</v>
      </c>
      <c r="D837" s="141">
        <v>0</v>
      </c>
    </row>
    <row r="838" spans="2:4">
      <c r="B838" s="144" t="s">
        <v>1228</v>
      </c>
      <c r="C838" s="141">
        <v>12313456</v>
      </c>
      <c r="D838" s="141">
        <v>0</v>
      </c>
    </row>
    <row r="839" spans="2:4">
      <c r="B839" s="143" t="s">
        <v>377</v>
      </c>
      <c r="C839" s="141">
        <v>42419829</v>
      </c>
      <c r="D839" s="141">
        <v>12820070.689999999</v>
      </c>
    </row>
    <row r="840" spans="2:4">
      <c r="B840" s="144" t="s">
        <v>717</v>
      </c>
      <c r="C840" s="141">
        <v>42419829</v>
      </c>
      <c r="D840" s="141">
        <v>12820070.689999999</v>
      </c>
    </row>
    <row r="841" spans="2:4">
      <c r="B841" s="143" t="s">
        <v>378</v>
      </c>
      <c r="C841" s="141">
        <v>223614962</v>
      </c>
      <c r="D841" s="141">
        <v>5306600</v>
      </c>
    </row>
    <row r="842" spans="2:4">
      <c r="B842" s="144" t="s">
        <v>718</v>
      </c>
      <c r="C842" s="141">
        <v>223614962</v>
      </c>
      <c r="D842" s="141">
        <v>5306600</v>
      </c>
    </row>
    <row r="843" spans="2:4">
      <c r="B843" s="143" t="s">
        <v>1021</v>
      </c>
      <c r="C843" s="141">
        <v>567772</v>
      </c>
      <c r="D843" s="141">
        <v>0</v>
      </c>
    </row>
    <row r="844" spans="2:4">
      <c r="B844" s="144" t="s">
        <v>1022</v>
      </c>
      <c r="C844" s="141">
        <v>567772</v>
      </c>
      <c r="D844" s="141">
        <v>0</v>
      </c>
    </row>
    <row r="845" spans="2:4">
      <c r="B845" s="143" t="s">
        <v>1517</v>
      </c>
      <c r="C845" s="141">
        <v>4768626</v>
      </c>
      <c r="D845" s="141">
        <v>0</v>
      </c>
    </row>
    <row r="846" spans="2:4">
      <c r="B846" s="144" t="s">
        <v>1518</v>
      </c>
      <c r="C846" s="141">
        <v>4768626</v>
      </c>
      <c r="D846" s="141">
        <v>0</v>
      </c>
    </row>
    <row r="847" spans="2:4">
      <c r="B847" s="143" t="s">
        <v>2777</v>
      </c>
      <c r="C847" s="141">
        <v>4768626</v>
      </c>
      <c r="D847" s="141">
        <v>1072940.79</v>
      </c>
    </row>
    <row r="848" spans="2:4">
      <c r="B848" s="144" t="s">
        <v>1519</v>
      </c>
      <c r="C848" s="141">
        <v>4768626</v>
      </c>
      <c r="D848" s="141">
        <v>1072940.79</v>
      </c>
    </row>
    <row r="849" spans="2:4">
      <c r="B849" s="143" t="s">
        <v>379</v>
      </c>
      <c r="C849" s="141">
        <v>1627563</v>
      </c>
      <c r="D849" s="141">
        <v>0</v>
      </c>
    </row>
    <row r="850" spans="2:4">
      <c r="B850" s="144" t="s">
        <v>719</v>
      </c>
      <c r="C850" s="141">
        <v>1627563</v>
      </c>
      <c r="D850" s="141">
        <v>0</v>
      </c>
    </row>
    <row r="851" spans="2:4">
      <c r="B851" s="143" t="s">
        <v>1520</v>
      </c>
      <c r="C851" s="141">
        <v>6731551</v>
      </c>
      <c r="D851" s="141">
        <v>1514598.83</v>
      </c>
    </row>
    <row r="852" spans="2:4">
      <c r="B852" s="144" t="s">
        <v>1521</v>
      </c>
      <c r="C852" s="141">
        <v>6731551</v>
      </c>
      <c r="D852" s="141">
        <v>1514598.83</v>
      </c>
    </row>
    <row r="853" spans="2:4">
      <c r="B853" s="143" t="s">
        <v>1522</v>
      </c>
      <c r="C853" s="141">
        <v>4768626</v>
      </c>
      <c r="D853" s="141">
        <v>1072940.79</v>
      </c>
    </row>
    <row r="854" spans="2:4">
      <c r="B854" s="144" t="s">
        <v>1523</v>
      </c>
      <c r="C854" s="141">
        <v>4768626</v>
      </c>
      <c r="D854" s="141">
        <v>1072940.79</v>
      </c>
    </row>
    <row r="855" spans="2:4">
      <c r="B855" s="143" t="s">
        <v>1524</v>
      </c>
      <c r="C855" s="141">
        <v>4768626</v>
      </c>
      <c r="D855" s="141">
        <v>1072940.78</v>
      </c>
    </row>
    <row r="856" spans="2:4">
      <c r="B856" s="144" t="s">
        <v>1525</v>
      </c>
      <c r="C856" s="141">
        <v>4768626</v>
      </c>
      <c r="D856" s="141">
        <v>1072940.78</v>
      </c>
    </row>
    <row r="857" spans="2:4">
      <c r="B857" s="143" t="s">
        <v>1526</v>
      </c>
      <c r="C857" s="141">
        <v>4768626</v>
      </c>
      <c r="D857" s="141">
        <v>0</v>
      </c>
    </row>
    <row r="858" spans="2:4">
      <c r="B858" s="144" t="s">
        <v>1527</v>
      </c>
      <c r="C858" s="141">
        <v>4768626</v>
      </c>
      <c r="D858" s="141">
        <v>0</v>
      </c>
    </row>
    <row r="859" spans="2:4">
      <c r="B859" s="143" t="s">
        <v>1528</v>
      </c>
      <c r="C859" s="141">
        <v>6731551</v>
      </c>
      <c r="D859" s="141">
        <v>0</v>
      </c>
    </row>
    <row r="860" spans="2:4">
      <c r="B860" s="144" t="s">
        <v>1529</v>
      </c>
      <c r="C860" s="141">
        <v>6731551</v>
      </c>
      <c r="D860" s="141">
        <v>0</v>
      </c>
    </row>
    <row r="861" spans="2:4">
      <c r="B861" s="143" t="s">
        <v>1530</v>
      </c>
      <c r="C861" s="141">
        <v>4768626</v>
      </c>
      <c r="D861" s="141">
        <v>0</v>
      </c>
    </row>
    <row r="862" spans="2:4">
      <c r="B862" s="144" t="s">
        <v>1531</v>
      </c>
      <c r="C862" s="141">
        <v>4768626</v>
      </c>
      <c r="D862" s="141">
        <v>0</v>
      </c>
    </row>
    <row r="863" spans="2:4">
      <c r="B863" s="143" t="s">
        <v>2778</v>
      </c>
      <c r="C863" s="141">
        <v>4768626</v>
      </c>
      <c r="D863" s="141">
        <v>0</v>
      </c>
    </row>
    <row r="864" spans="2:4">
      <c r="B864" s="144" t="s">
        <v>1532</v>
      </c>
      <c r="C864" s="141">
        <v>4768626</v>
      </c>
      <c r="D864" s="141">
        <v>0</v>
      </c>
    </row>
    <row r="865" spans="2:4">
      <c r="B865" s="143" t="s">
        <v>380</v>
      </c>
      <c r="C865" s="141">
        <v>1968765</v>
      </c>
      <c r="D865" s="141">
        <v>0</v>
      </c>
    </row>
    <row r="866" spans="2:4">
      <c r="B866" s="144" t="s">
        <v>720</v>
      </c>
      <c r="C866" s="141">
        <v>1968765</v>
      </c>
      <c r="D866" s="141">
        <v>0</v>
      </c>
    </row>
    <row r="867" spans="2:4">
      <c r="B867" s="143" t="s">
        <v>2177</v>
      </c>
      <c r="C867" s="141">
        <v>11208701</v>
      </c>
      <c r="D867" s="141">
        <v>0</v>
      </c>
    </row>
    <row r="868" spans="2:4">
      <c r="B868" s="144" t="s">
        <v>2178</v>
      </c>
      <c r="C868" s="141">
        <v>11208701</v>
      </c>
      <c r="D868" s="141">
        <v>0</v>
      </c>
    </row>
    <row r="869" spans="2:4">
      <c r="B869" s="143" t="s">
        <v>2779</v>
      </c>
      <c r="C869" s="141">
        <v>37456292</v>
      </c>
      <c r="D869" s="141">
        <v>6339163.2999999998</v>
      </c>
    </row>
    <row r="870" spans="2:4">
      <c r="B870" s="144" t="s">
        <v>2625</v>
      </c>
      <c r="C870" s="141">
        <v>37456292</v>
      </c>
      <c r="D870" s="141">
        <v>6339163.2999999998</v>
      </c>
    </row>
    <row r="871" spans="2:4">
      <c r="B871" s="143" t="s">
        <v>1533</v>
      </c>
      <c r="C871" s="141">
        <v>6731551</v>
      </c>
      <c r="D871" s="141">
        <v>0</v>
      </c>
    </row>
    <row r="872" spans="2:4">
      <c r="B872" s="144" t="s">
        <v>1534</v>
      </c>
      <c r="C872" s="141">
        <v>6731551</v>
      </c>
      <c r="D872" s="141">
        <v>0</v>
      </c>
    </row>
    <row r="873" spans="2:4">
      <c r="B873" s="143" t="s">
        <v>2780</v>
      </c>
      <c r="C873" s="141">
        <v>24353780</v>
      </c>
      <c r="D873" s="141">
        <v>0</v>
      </c>
    </row>
    <row r="874" spans="2:4">
      <c r="B874" s="144" t="s">
        <v>2626</v>
      </c>
      <c r="C874" s="141">
        <v>24353780</v>
      </c>
      <c r="D874" s="141">
        <v>0</v>
      </c>
    </row>
    <row r="875" spans="2:4">
      <c r="B875" s="143" t="s">
        <v>2781</v>
      </c>
      <c r="C875" s="141">
        <v>6731551</v>
      </c>
      <c r="D875" s="141">
        <v>0</v>
      </c>
    </row>
    <row r="876" spans="2:4">
      <c r="B876" s="144" t="s">
        <v>1535</v>
      </c>
      <c r="C876" s="141">
        <v>6731551</v>
      </c>
      <c r="D876" s="141">
        <v>0</v>
      </c>
    </row>
    <row r="877" spans="2:4">
      <c r="B877" s="143" t="s">
        <v>1135</v>
      </c>
      <c r="C877" s="141">
        <v>13353397</v>
      </c>
      <c r="D877" s="141">
        <v>0</v>
      </c>
    </row>
    <row r="878" spans="2:4">
      <c r="B878" s="144" t="s">
        <v>1136</v>
      </c>
      <c r="C878" s="141">
        <v>13353397</v>
      </c>
      <c r="D878" s="141">
        <v>0</v>
      </c>
    </row>
    <row r="879" spans="2:4">
      <c r="B879" s="143" t="s">
        <v>2782</v>
      </c>
      <c r="C879" s="141">
        <v>21746580</v>
      </c>
      <c r="D879" s="141">
        <v>0</v>
      </c>
    </row>
    <row r="880" spans="2:4">
      <c r="B880" s="144" t="s">
        <v>2179</v>
      </c>
      <c r="C880" s="141">
        <v>21746580</v>
      </c>
      <c r="D880" s="141">
        <v>0</v>
      </c>
    </row>
    <row r="881" spans="2:4">
      <c r="B881" s="143" t="s">
        <v>1536</v>
      </c>
      <c r="C881" s="141">
        <v>11208701</v>
      </c>
      <c r="D881" s="141">
        <v>2521956.4700000002</v>
      </c>
    </row>
    <row r="882" spans="2:4">
      <c r="B882" s="144" t="s">
        <v>1537</v>
      </c>
      <c r="C882" s="141">
        <v>11208701</v>
      </c>
      <c r="D882" s="141">
        <v>2521956.4700000002</v>
      </c>
    </row>
    <row r="883" spans="2:4">
      <c r="B883" s="143" t="s">
        <v>381</v>
      </c>
      <c r="C883" s="141">
        <v>20014292</v>
      </c>
      <c r="D883" s="141">
        <v>0</v>
      </c>
    </row>
    <row r="884" spans="2:4">
      <c r="B884" s="144" t="s">
        <v>721</v>
      </c>
      <c r="C884" s="141">
        <v>20014292</v>
      </c>
      <c r="D884" s="141">
        <v>0</v>
      </c>
    </row>
    <row r="885" spans="2:4">
      <c r="B885" s="143" t="s">
        <v>382</v>
      </c>
      <c r="C885" s="141">
        <v>4650280</v>
      </c>
      <c r="D885" s="141">
        <v>0</v>
      </c>
    </row>
    <row r="886" spans="2:4">
      <c r="B886" s="144" t="s">
        <v>722</v>
      </c>
      <c r="C886" s="141">
        <v>4650280</v>
      </c>
      <c r="D886" s="141">
        <v>0</v>
      </c>
    </row>
    <row r="887" spans="2:4">
      <c r="B887" s="143" t="s">
        <v>3060</v>
      </c>
      <c r="C887" s="141">
        <v>17247191</v>
      </c>
      <c r="D887" s="141">
        <v>17000000</v>
      </c>
    </row>
    <row r="888" spans="2:4">
      <c r="B888" s="144" t="s">
        <v>3061</v>
      </c>
      <c r="C888" s="141">
        <v>17247191</v>
      </c>
      <c r="D888" s="141">
        <v>17000000</v>
      </c>
    </row>
    <row r="889" spans="2:4">
      <c r="B889" s="143" t="s">
        <v>383</v>
      </c>
      <c r="C889" s="141">
        <v>43920270</v>
      </c>
      <c r="D889" s="141">
        <v>0</v>
      </c>
    </row>
    <row r="890" spans="2:4">
      <c r="B890" s="144" t="s">
        <v>723</v>
      </c>
      <c r="C890" s="141">
        <v>43920270</v>
      </c>
      <c r="D890" s="141">
        <v>0</v>
      </c>
    </row>
    <row r="891" spans="2:4">
      <c r="B891" s="143" t="s">
        <v>384</v>
      </c>
      <c r="C891" s="141">
        <v>420087317</v>
      </c>
      <c r="D891" s="141">
        <v>0</v>
      </c>
    </row>
    <row r="892" spans="2:4">
      <c r="B892" s="144" t="s">
        <v>724</v>
      </c>
      <c r="C892" s="141">
        <v>420087317</v>
      </c>
      <c r="D892" s="141">
        <v>0</v>
      </c>
    </row>
    <row r="893" spans="2:4">
      <c r="B893" s="143" t="s">
        <v>3480</v>
      </c>
      <c r="C893" s="141">
        <v>0</v>
      </c>
      <c r="D893" s="141">
        <v>5328108.29</v>
      </c>
    </row>
    <row r="894" spans="2:4">
      <c r="B894" s="144" t="s">
        <v>3481</v>
      </c>
      <c r="C894" s="141">
        <v>0</v>
      </c>
      <c r="D894" s="141">
        <v>5328108.29</v>
      </c>
    </row>
    <row r="895" spans="2:4">
      <c r="B895" s="143" t="s">
        <v>2783</v>
      </c>
      <c r="C895" s="141">
        <v>16201118</v>
      </c>
      <c r="D895" s="141">
        <v>0</v>
      </c>
    </row>
    <row r="896" spans="2:4">
      <c r="B896" s="144" t="s">
        <v>1084</v>
      </c>
      <c r="C896" s="141">
        <v>16201118</v>
      </c>
      <c r="D896" s="141">
        <v>0</v>
      </c>
    </row>
    <row r="897" spans="2:4">
      <c r="B897" s="143" t="s">
        <v>2627</v>
      </c>
      <c r="C897" s="141">
        <v>15317807</v>
      </c>
      <c r="D897" s="141">
        <v>0</v>
      </c>
    </row>
    <row r="898" spans="2:4">
      <c r="B898" s="144" t="s">
        <v>2628</v>
      </c>
      <c r="C898" s="141">
        <v>15317807</v>
      </c>
      <c r="D898" s="141">
        <v>0</v>
      </c>
    </row>
    <row r="899" spans="2:4">
      <c r="B899" s="143" t="s">
        <v>3435</v>
      </c>
      <c r="C899" s="141">
        <v>0</v>
      </c>
      <c r="D899" s="141">
        <v>0</v>
      </c>
    </row>
    <row r="900" spans="2:4">
      <c r="B900" s="144" t="s">
        <v>3436</v>
      </c>
      <c r="C900" s="141">
        <v>0</v>
      </c>
      <c r="D900" s="141">
        <v>0</v>
      </c>
    </row>
    <row r="901" spans="2:4">
      <c r="B901" s="142" t="s">
        <v>289</v>
      </c>
      <c r="C901" s="141">
        <v>540372363</v>
      </c>
      <c r="D901" s="141">
        <v>38425988.030000001</v>
      </c>
    </row>
    <row r="902" spans="2:4">
      <c r="B902" s="147" t="s">
        <v>281</v>
      </c>
      <c r="C902" s="146">
        <v>344534899</v>
      </c>
      <c r="D902" s="146">
        <v>26163176.77</v>
      </c>
    </row>
    <row r="903" spans="2:4">
      <c r="B903" s="143" t="s">
        <v>2784</v>
      </c>
      <c r="C903" s="141">
        <v>6606206</v>
      </c>
      <c r="D903" s="141">
        <v>0</v>
      </c>
    </row>
    <row r="904" spans="2:4">
      <c r="B904" s="144" t="s">
        <v>1229</v>
      </c>
      <c r="C904" s="141">
        <v>6606206</v>
      </c>
      <c r="D904" s="141">
        <v>0</v>
      </c>
    </row>
    <row r="905" spans="2:4">
      <c r="B905" s="143" t="s">
        <v>1230</v>
      </c>
      <c r="C905" s="141">
        <v>6606206</v>
      </c>
      <c r="D905" s="141">
        <v>0</v>
      </c>
    </row>
    <row r="906" spans="2:4">
      <c r="B906" s="144" t="s">
        <v>1231</v>
      </c>
      <c r="C906" s="141">
        <v>6606206</v>
      </c>
      <c r="D906" s="141">
        <v>0</v>
      </c>
    </row>
    <row r="907" spans="2:4">
      <c r="B907" s="143" t="s">
        <v>2785</v>
      </c>
      <c r="C907" s="141">
        <v>6606206</v>
      </c>
      <c r="D907" s="141">
        <v>0</v>
      </c>
    </row>
    <row r="908" spans="2:4">
      <c r="B908" s="144" t="s">
        <v>1232</v>
      </c>
      <c r="C908" s="141">
        <v>6606206</v>
      </c>
      <c r="D908" s="141">
        <v>0</v>
      </c>
    </row>
    <row r="909" spans="2:4">
      <c r="B909" s="143" t="s">
        <v>385</v>
      </c>
      <c r="C909" s="141">
        <v>13845712</v>
      </c>
      <c r="D909" s="141">
        <v>3514524.89</v>
      </c>
    </row>
    <row r="910" spans="2:4">
      <c r="B910" s="144" t="s">
        <v>725</v>
      </c>
      <c r="C910" s="141">
        <v>13845712</v>
      </c>
      <c r="D910" s="141">
        <v>3514524.89</v>
      </c>
    </row>
    <row r="911" spans="2:4">
      <c r="B911" s="143" t="s">
        <v>1233</v>
      </c>
      <c r="C911" s="141">
        <v>11116179</v>
      </c>
      <c r="D911" s="141">
        <v>0</v>
      </c>
    </row>
    <row r="912" spans="2:4">
      <c r="B912" s="144" t="s">
        <v>1234</v>
      </c>
      <c r="C912" s="141">
        <v>11116179</v>
      </c>
      <c r="D912" s="141">
        <v>0</v>
      </c>
    </row>
    <row r="913" spans="2:4">
      <c r="B913" s="143" t="s">
        <v>2629</v>
      </c>
      <c r="C913" s="141">
        <v>28344021</v>
      </c>
      <c r="D913" s="141">
        <v>15000000</v>
      </c>
    </row>
    <row r="914" spans="2:4">
      <c r="B914" s="144" t="s">
        <v>2630</v>
      </c>
      <c r="C914" s="141">
        <v>28344021</v>
      </c>
      <c r="D914" s="141">
        <v>15000000</v>
      </c>
    </row>
    <row r="915" spans="2:4">
      <c r="B915" s="143" t="s">
        <v>386</v>
      </c>
      <c r="C915" s="141">
        <v>5771408</v>
      </c>
      <c r="D915" s="141">
        <v>0</v>
      </c>
    </row>
    <row r="916" spans="2:4">
      <c r="B916" s="144" t="s">
        <v>726</v>
      </c>
      <c r="C916" s="141">
        <v>5771408</v>
      </c>
      <c r="D916" s="141">
        <v>0</v>
      </c>
    </row>
    <row r="917" spans="2:4">
      <c r="B917" s="143" t="s">
        <v>387</v>
      </c>
      <c r="C917" s="141">
        <v>29762921</v>
      </c>
      <c r="D917" s="141">
        <v>0</v>
      </c>
    </row>
    <row r="918" spans="2:4">
      <c r="B918" s="144" t="s">
        <v>727</v>
      </c>
      <c r="C918" s="141">
        <v>29762921</v>
      </c>
      <c r="D918" s="141">
        <v>0</v>
      </c>
    </row>
    <row r="919" spans="2:4">
      <c r="B919" s="143" t="s">
        <v>2180</v>
      </c>
      <c r="C919" s="141">
        <v>12576962</v>
      </c>
      <c r="D919" s="141">
        <v>0</v>
      </c>
    </row>
    <row r="920" spans="2:4">
      <c r="B920" s="144" t="s">
        <v>2181</v>
      </c>
      <c r="C920" s="141">
        <v>12576962</v>
      </c>
      <c r="D920" s="141">
        <v>0</v>
      </c>
    </row>
    <row r="921" spans="2:4">
      <c r="B921" s="143" t="s">
        <v>2182</v>
      </c>
      <c r="C921" s="141">
        <v>21904546</v>
      </c>
      <c r="D921" s="141">
        <v>0</v>
      </c>
    </row>
    <row r="922" spans="2:4">
      <c r="B922" s="144" t="s">
        <v>2183</v>
      </c>
      <c r="C922" s="141">
        <v>21904546</v>
      </c>
      <c r="D922" s="141">
        <v>0</v>
      </c>
    </row>
    <row r="923" spans="2:4">
      <c r="B923" s="143" t="s">
        <v>2184</v>
      </c>
      <c r="C923" s="141">
        <v>6779437</v>
      </c>
      <c r="D923" s="141">
        <v>0</v>
      </c>
    </row>
    <row r="924" spans="2:4">
      <c r="B924" s="144" t="s">
        <v>2185</v>
      </c>
      <c r="C924" s="141">
        <v>6779437</v>
      </c>
      <c r="D924" s="141">
        <v>0</v>
      </c>
    </row>
    <row r="925" spans="2:4">
      <c r="B925" s="143" t="s">
        <v>2186</v>
      </c>
      <c r="C925" s="141">
        <v>6779437</v>
      </c>
      <c r="D925" s="141">
        <v>0</v>
      </c>
    </row>
    <row r="926" spans="2:4">
      <c r="B926" s="144" t="s">
        <v>2187</v>
      </c>
      <c r="C926" s="141">
        <v>6779437</v>
      </c>
      <c r="D926" s="141">
        <v>0</v>
      </c>
    </row>
    <row r="927" spans="2:4">
      <c r="B927" s="143" t="s">
        <v>2188</v>
      </c>
      <c r="C927" s="141">
        <v>4802120</v>
      </c>
      <c r="D927" s="141">
        <v>0</v>
      </c>
    </row>
    <row r="928" spans="2:4">
      <c r="B928" s="144" t="s">
        <v>2189</v>
      </c>
      <c r="C928" s="141">
        <v>4802120</v>
      </c>
      <c r="D928" s="141">
        <v>0</v>
      </c>
    </row>
    <row r="929" spans="2:4">
      <c r="B929" s="143" t="s">
        <v>2190</v>
      </c>
      <c r="C929" s="141">
        <v>12576962</v>
      </c>
      <c r="D929" s="141">
        <v>0</v>
      </c>
    </row>
    <row r="930" spans="2:4">
      <c r="B930" s="144" t="s">
        <v>2191</v>
      </c>
      <c r="C930" s="141">
        <v>12576962</v>
      </c>
      <c r="D930" s="141">
        <v>0</v>
      </c>
    </row>
    <row r="931" spans="2:4">
      <c r="B931" s="143" t="s">
        <v>2192</v>
      </c>
      <c r="C931" s="141">
        <v>6779437</v>
      </c>
      <c r="D931" s="141">
        <v>0</v>
      </c>
    </row>
    <row r="932" spans="2:4">
      <c r="B932" s="144" t="s">
        <v>2193</v>
      </c>
      <c r="C932" s="141">
        <v>6779437</v>
      </c>
      <c r="D932" s="141">
        <v>0</v>
      </c>
    </row>
    <row r="933" spans="2:4">
      <c r="B933" s="143" t="s">
        <v>2194</v>
      </c>
      <c r="C933" s="141">
        <v>21904546</v>
      </c>
      <c r="D933" s="141">
        <v>0</v>
      </c>
    </row>
    <row r="934" spans="2:4">
      <c r="B934" s="144" t="s">
        <v>2195</v>
      </c>
      <c r="C934" s="141">
        <v>21904546</v>
      </c>
      <c r="D934" s="141">
        <v>0</v>
      </c>
    </row>
    <row r="935" spans="2:4">
      <c r="B935" s="143" t="s">
        <v>3146</v>
      </c>
      <c r="C935" s="141">
        <v>3869591</v>
      </c>
      <c r="D935" s="141">
        <v>0</v>
      </c>
    </row>
    <row r="936" spans="2:4">
      <c r="B936" s="144" t="s">
        <v>3147</v>
      </c>
      <c r="C936" s="141">
        <v>3869591</v>
      </c>
      <c r="D936" s="141">
        <v>0</v>
      </c>
    </row>
    <row r="937" spans="2:4">
      <c r="B937" s="143" t="s">
        <v>2786</v>
      </c>
      <c r="C937" s="141">
        <v>4802120</v>
      </c>
      <c r="D937" s="141">
        <v>0</v>
      </c>
    </row>
    <row r="938" spans="2:4">
      <c r="B938" s="144" t="s">
        <v>2196</v>
      </c>
      <c r="C938" s="141">
        <v>4802120</v>
      </c>
      <c r="D938" s="141">
        <v>0</v>
      </c>
    </row>
    <row r="939" spans="2:4">
      <c r="B939" s="143" t="s">
        <v>388</v>
      </c>
      <c r="C939" s="141">
        <v>525172</v>
      </c>
      <c r="D939" s="141">
        <v>0</v>
      </c>
    </row>
    <row r="940" spans="2:4">
      <c r="B940" s="144" t="s">
        <v>728</v>
      </c>
      <c r="C940" s="141">
        <v>525172</v>
      </c>
      <c r="D940" s="141">
        <v>0</v>
      </c>
    </row>
    <row r="941" spans="2:4">
      <c r="B941" s="143" t="s">
        <v>2197</v>
      </c>
      <c r="C941" s="141">
        <v>21904546</v>
      </c>
      <c r="D941" s="141">
        <v>0</v>
      </c>
    </row>
    <row r="942" spans="2:4">
      <c r="B942" s="144" t="s">
        <v>2198</v>
      </c>
      <c r="C942" s="141">
        <v>21904546</v>
      </c>
      <c r="D942" s="141">
        <v>0</v>
      </c>
    </row>
    <row r="943" spans="2:4">
      <c r="B943" s="143" t="s">
        <v>3482</v>
      </c>
      <c r="C943" s="141">
        <v>0</v>
      </c>
      <c r="D943" s="141">
        <v>0</v>
      </c>
    </row>
    <row r="944" spans="2:4">
      <c r="B944" s="144" t="s">
        <v>3483</v>
      </c>
      <c r="C944" s="141">
        <v>0</v>
      </c>
      <c r="D944" s="141">
        <v>0</v>
      </c>
    </row>
    <row r="945" spans="2:4">
      <c r="B945" s="143" t="s">
        <v>2631</v>
      </c>
      <c r="C945" s="141">
        <v>26992362</v>
      </c>
      <c r="D945" s="141">
        <v>0</v>
      </c>
    </row>
    <row r="946" spans="2:4">
      <c r="B946" s="144" t="s">
        <v>2632</v>
      </c>
      <c r="C946" s="141">
        <v>26992362</v>
      </c>
      <c r="D946" s="141">
        <v>0</v>
      </c>
    </row>
    <row r="947" spans="2:4">
      <c r="B947" s="143" t="s">
        <v>1085</v>
      </c>
      <c r="C947" s="141">
        <v>53038509</v>
      </c>
      <c r="D947" s="141">
        <v>7648651.8799999999</v>
      </c>
    </row>
    <row r="948" spans="2:4">
      <c r="B948" s="144" t="s">
        <v>1086</v>
      </c>
      <c r="C948" s="141">
        <v>31695044</v>
      </c>
      <c r="D948" s="141">
        <v>7648651.8799999999</v>
      </c>
    </row>
    <row r="949" spans="2:4">
      <c r="B949" s="144" t="s">
        <v>2633</v>
      </c>
      <c r="C949" s="141">
        <v>21343465</v>
      </c>
      <c r="D949" s="141">
        <v>0</v>
      </c>
    </row>
    <row r="950" spans="2:4">
      <c r="B950" s="143" t="s">
        <v>2634</v>
      </c>
      <c r="C950" s="141">
        <v>30640293</v>
      </c>
      <c r="D950" s="141">
        <v>0</v>
      </c>
    </row>
    <row r="951" spans="2:4">
      <c r="B951" s="144" t="s">
        <v>2635</v>
      </c>
      <c r="C951" s="141">
        <v>30640293</v>
      </c>
      <c r="D951" s="141">
        <v>0</v>
      </c>
    </row>
    <row r="952" spans="2:4">
      <c r="B952" s="147" t="s">
        <v>283</v>
      </c>
      <c r="C952" s="146">
        <v>0</v>
      </c>
      <c r="D952" s="146">
        <v>0</v>
      </c>
    </row>
    <row r="953" spans="2:4">
      <c r="B953" s="143" t="s">
        <v>3484</v>
      </c>
      <c r="C953" s="141">
        <v>0</v>
      </c>
      <c r="D953" s="141">
        <v>0</v>
      </c>
    </row>
    <row r="954" spans="2:4">
      <c r="B954" s="144" t="s">
        <v>3485</v>
      </c>
      <c r="C954" s="141">
        <v>0</v>
      </c>
      <c r="D954" s="141">
        <v>0</v>
      </c>
    </row>
    <row r="955" spans="2:4">
      <c r="B955" s="147" t="s">
        <v>284</v>
      </c>
      <c r="C955" s="146">
        <v>195837464</v>
      </c>
      <c r="D955" s="146">
        <v>12262811.260000002</v>
      </c>
    </row>
    <row r="956" spans="2:4">
      <c r="B956" s="143" t="s">
        <v>327</v>
      </c>
      <c r="C956" s="141">
        <v>195837464</v>
      </c>
      <c r="D956" s="141">
        <v>12262811.260000002</v>
      </c>
    </row>
    <row r="957" spans="2:4">
      <c r="B957" s="144" t="s">
        <v>3421</v>
      </c>
      <c r="C957" s="141">
        <v>195837464</v>
      </c>
      <c r="D957" s="141">
        <v>12262811.260000002</v>
      </c>
    </row>
    <row r="958" spans="2:4">
      <c r="B958" s="142" t="s">
        <v>290</v>
      </c>
      <c r="C958" s="141">
        <v>2061577017</v>
      </c>
      <c r="D958" s="141">
        <v>169185658.29000002</v>
      </c>
    </row>
    <row r="959" spans="2:4">
      <c r="B959" s="147" t="s">
        <v>281</v>
      </c>
      <c r="C959" s="146">
        <v>1286061628</v>
      </c>
      <c r="D959" s="146">
        <v>82521679.390000001</v>
      </c>
    </row>
    <row r="960" spans="2:4">
      <c r="B960" s="143" t="s">
        <v>1235</v>
      </c>
      <c r="C960" s="141">
        <v>11075727</v>
      </c>
      <c r="D960" s="141">
        <v>0</v>
      </c>
    </row>
    <row r="961" spans="2:4">
      <c r="B961" s="144" t="s">
        <v>1236</v>
      </c>
      <c r="C961" s="141">
        <v>11075727</v>
      </c>
      <c r="D961" s="141">
        <v>0</v>
      </c>
    </row>
    <row r="962" spans="2:4">
      <c r="B962" s="143" t="s">
        <v>3148</v>
      </c>
      <c r="C962" s="141">
        <v>480823</v>
      </c>
      <c r="D962" s="141">
        <v>0</v>
      </c>
    </row>
    <row r="963" spans="2:4">
      <c r="B963" s="144" t="s">
        <v>3149</v>
      </c>
      <c r="C963" s="141">
        <v>480823</v>
      </c>
      <c r="D963" s="141">
        <v>0</v>
      </c>
    </row>
    <row r="964" spans="2:4">
      <c r="B964" s="143" t="s">
        <v>2787</v>
      </c>
      <c r="C964" s="141">
        <v>4612045</v>
      </c>
      <c r="D964" s="141">
        <v>0</v>
      </c>
    </row>
    <row r="965" spans="2:4">
      <c r="B965" s="144" t="s">
        <v>1237</v>
      </c>
      <c r="C965" s="141">
        <v>4612045</v>
      </c>
      <c r="D965" s="141">
        <v>0</v>
      </c>
    </row>
    <row r="966" spans="2:4">
      <c r="B966" s="143" t="s">
        <v>389</v>
      </c>
      <c r="C966" s="141">
        <v>228130513</v>
      </c>
      <c r="D966" s="141">
        <v>0</v>
      </c>
    </row>
    <row r="967" spans="2:4">
      <c r="B967" s="144" t="s">
        <v>729</v>
      </c>
      <c r="C967" s="141">
        <v>228130513</v>
      </c>
      <c r="D967" s="141">
        <v>0</v>
      </c>
    </row>
    <row r="968" spans="2:4">
      <c r="B968" s="143" t="s">
        <v>2788</v>
      </c>
      <c r="C968" s="141">
        <v>6582165</v>
      </c>
      <c r="D968" s="141">
        <v>0</v>
      </c>
    </row>
    <row r="969" spans="2:4">
      <c r="B969" s="144" t="s">
        <v>1238</v>
      </c>
      <c r="C969" s="141">
        <v>6582165</v>
      </c>
      <c r="D969" s="141">
        <v>0</v>
      </c>
    </row>
    <row r="970" spans="2:4">
      <c r="B970" s="143" t="s">
        <v>390</v>
      </c>
      <c r="C970" s="141">
        <v>21163727</v>
      </c>
      <c r="D970" s="141">
        <v>0</v>
      </c>
    </row>
    <row r="971" spans="2:4">
      <c r="B971" s="144" t="s">
        <v>730</v>
      </c>
      <c r="C971" s="141">
        <v>21163727</v>
      </c>
      <c r="D971" s="141">
        <v>0</v>
      </c>
    </row>
    <row r="972" spans="2:4">
      <c r="B972" s="143" t="s">
        <v>1239</v>
      </c>
      <c r="C972" s="141">
        <v>4612045</v>
      </c>
      <c r="D972" s="141">
        <v>0</v>
      </c>
    </row>
    <row r="973" spans="2:4">
      <c r="B973" s="144" t="s">
        <v>1240</v>
      </c>
      <c r="C973" s="141">
        <v>4612045</v>
      </c>
      <c r="D973" s="141">
        <v>0</v>
      </c>
    </row>
    <row r="974" spans="2:4">
      <c r="B974" s="143" t="s">
        <v>1241</v>
      </c>
      <c r="C974" s="141">
        <v>6582165</v>
      </c>
      <c r="D974" s="141">
        <v>0</v>
      </c>
    </row>
    <row r="975" spans="2:4">
      <c r="B975" s="144" t="s">
        <v>1242</v>
      </c>
      <c r="C975" s="141">
        <v>6582165</v>
      </c>
      <c r="D975" s="141">
        <v>0</v>
      </c>
    </row>
    <row r="976" spans="2:4">
      <c r="B976" s="143" t="s">
        <v>1243</v>
      </c>
      <c r="C976" s="141">
        <v>6582165</v>
      </c>
      <c r="D976" s="141">
        <v>0</v>
      </c>
    </row>
    <row r="977" spans="2:4">
      <c r="B977" s="144" t="s">
        <v>1244</v>
      </c>
      <c r="C977" s="141">
        <v>6582165</v>
      </c>
      <c r="D977" s="141">
        <v>0</v>
      </c>
    </row>
    <row r="978" spans="2:4">
      <c r="B978" s="143" t="s">
        <v>1245</v>
      </c>
      <c r="C978" s="141">
        <v>11075727</v>
      </c>
      <c r="D978" s="141">
        <v>0</v>
      </c>
    </row>
    <row r="979" spans="2:4">
      <c r="B979" s="144" t="s">
        <v>1246</v>
      </c>
      <c r="C979" s="141">
        <v>11075727</v>
      </c>
      <c r="D979" s="141">
        <v>0</v>
      </c>
    </row>
    <row r="980" spans="2:4">
      <c r="B980" s="143" t="s">
        <v>1247</v>
      </c>
      <c r="C980" s="141">
        <v>4612045</v>
      </c>
      <c r="D980" s="141">
        <v>0</v>
      </c>
    </row>
    <row r="981" spans="2:4">
      <c r="B981" s="144" t="s">
        <v>1248</v>
      </c>
      <c r="C981" s="141">
        <v>4612045</v>
      </c>
      <c r="D981" s="141">
        <v>0</v>
      </c>
    </row>
    <row r="982" spans="2:4">
      <c r="B982" s="143" t="s">
        <v>1249</v>
      </c>
      <c r="C982" s="141">
        <v>11075727</v>
      </c>
      <c r="D982" s="141">
        <v>0</v>
      </c>
    </row>
    <row r="983" spans="2:4">
      <c r="B983" s="144" t="s">
        <v>1250</v>
      </c>
      <c r="C983" s="141">
        <v>11075727</v>
      </c>
      <c r="D983" s="141">
        <v>0</v>
      </c>
    </row>
    <row r="984" spans="2:4">
      <c r="B984" s="143" t="s">
        <v>1251</v>
      </c>
      <c r="C984" s="141">
        <v>4612045</v>
      </c>
      <c r="D984" s="141">
        <v>0</v>
      </c>
    </row>
    <row r="985" spans="2:4">
      <c r="B985" s="144" t="s">
        <v>1252</v>
      </c>
      <c r="C985" s="141">
        <v>4612045</v>
      </c>
      <c r="D985" s="141">
        <v>0</v>
      </c>
    </row>
    <row r="986" spans="2:4">
      <c r="B986" s="143" t="s">
        <v>2789</v>
      </c>
      <c r="C986" s="141">
        <v>11075727</v>
      </c>
      <c r="D986" s="141">
        <v>0</v>
      </c>
    </row>
    <row r="987" spans="2:4">
      <c r="B987" s="144" t="s">
        <v>1253</v>
      </c>
      <c r="C987" s="141">
        <v>11075727</v>
      </c>
      <c r="D987" s="141">
        <v>0</v>
      </c>
    </row>
    <row r="988" spans="2:4">
      <c r="B988" s="143" t="s">
        <v>391</v>
      </c>
      <c r="C988" s="141">
        <v>6823495</v>
      </c>
      <c r="D988" s="141">
        <v>0</v>
      </c>
    </row>
    <row r="989" spans="2:4">
      <c r="B989" s="144" t="s">
        <v>731</v>
      </c>
      <c r="C989" s="141">
        <v>6823495</v>
      </c>
      <c r="D989" s="141">
        <v>0</v>
      </c>
    </row>
    <row r="990" spans="2:4">
      <c r="B990" s="143" t="s">
        <v>3150</v>
      </c>
      <c r="C990" s="141">
        <v>68639623</v>
      </c>
      <c r="D990" s="141">
        <v>0</v>
      </c>
    </row>
    <row r="991" spans="2:4">
      <c r="B991" s="144" t="s">
        <v>3151</v>
      </c>
      <c r="C991" s="141">
        <v>68639623</v>
      </c>
      <c r="D991" s="141">
        <v>0</v>
      </c>
    </row>
    <row r="992" spans="2:4">
      <c r="B992" s="143" t="s">
        <v>2790</v>
      </c>
      <c r="C992" s="141">
        <v>4612045</v>
      </c>
      <c r="D992" s="141">
        <v>0</v>
      </c>
    </row>
    <row r="993" spans="2:4">
      <c r="B993" s="144" t="s">
        <v>1254</v>
      </c>
      <c r="C993" s="141">
        <v>4612045</v>
      </c>
      <c r="D993" s="141">
        <v>0</v>
      </c>
    </row>
    <row r="994" spans="2:4">
      <c r="B994" s="143" t="s">
        <v>392</v>
      </c>
      <c r="C994" s="141">
        <v>54003322</v>
      </c>
      <c r="D994" s="141">
        <v>0</v>
      </c>
    </row>
    <row r="995" spans="2:4">
      <c r="B995" s="144" t="s">
        <v>732</v>
      </c>
      <c r="C995" s="141">
        <v>54003322</v>
      </c>
      <c r="D995" s="141">
        <v>0</v>
      </c>
    </row>
    <row r="996" spans="2:4">
      <c r="B996" s="143" t="s">
        <v>3152</v>
      </c>
      <c r="C996" s="141">
        <v>111096393</v>
      </c>
      <c r="D996" s="141">
        <v>0</v>
      </c>
    </row>
    <row r="997" spans="2:4">
      <c r="B997" s="144" t="s">
        <v>3153</v>
      </c>
      <c r="C997" s="141">
        <v>111096393</v>
      </c>
      <c r="D997" s="141">
        <v>0</v>
      </c>
    </row>
    <row r="998" spans="2:4">
      <c r="B998" s="143" t="s">
        <v>1255</v>
      </c>
      <c r="C998" s="141">
        <v>4612045</v>
      </c>
      <c r="D998" s="141">
        <v>0</v>
      </c>
    </row>
    <row r="999" spans="2:4">
      <c r="B999" s="144" t="s">
        <v>1256</v>
      </c>
      <c r="C999" s="141">
        <v>4612045</v>
      </c>
      <c r="D999" s="141">
        <v>0</v>
      </c>
    </row>
    <row r="1000" spans="2:4">
      <c r="B1000" s="143" t="s">
        <v>1257</v>
      </c>
      <c r="C1000" s="141">
        <v>6582165</v>
      </c>
      <c r="D1000" s="141">
        <v>0</v>
      </c>
    </row>
    <row r="1001" spans="2:4">
      <c r="B1001" s="144" t="s">
        <v>1258</v>
      </c>
      <c r="C1001" s="141">
        <v>6582165</v>
      </c>
      <c r="D1001" s="141">
        <v>0</v>
      </c>
    </row>
    <row r="1002" spans="2:4">
      <c r="B1002" s="143" t="s">
        <v>3154</v>
      </c>
      <c r="C1002" s="141">
        <v>147950694</v>
      </c>
      <c r="D1002" s="141">
        <v>0</v>
      </c>
    </row>
    <row r="1003" spans="2:4">
      <c r="B1003" s="144" t="s">
        <v>3155</v>
      </c>
      <c r="C1003" s="141">
        <v>147950694</v>
      </c>
      <c r="D1003" s="141">
        <v>0</v>
      </c>
    </row>
    <row r="1004" spans="2:4">
      <c r="B1004" s="143" t="s">
        <v>1259</v>
      </c>
      <c r="C1004" s="141">
        <v>6582165</v>
      </c>
      <c r="D1004" s="141">
        <v>0</v>
      </c>
    </row>
    <row r="1005" spans="2:4">
      <c r="B1005" s="144" t="s">
        <v>1260</v>
      </c>
      <c r="C1005" s="141">
        <v>6582165</v>
      </c>
      <c r="D1005" s="141">
        <v>0</v>
      </c>
    </row>
    <row r="1006" spans="2:4">
      <c r="B1006" s="143" t="s">
        <v>393</v>
      </c>
      <c r="C1006" s="141">
        <v>6840088</v>
      </c>
      <c r="D1006" s="141">
        <v>0</v>
      </c>
    </row>
    <row r="1007" spans="2:4">
      <c r="B1007" s="144" t="s">
        <v>733</v>
      </c>
      <c r="C1007" s="141">
        <v>6840088</v>
      </c>
      <c r="D1007" s="141">
        <v>0</v>
      </c>
    </row>
    <row r="1008" spans="2:4">
      <c r="B1008" s="143" t="s">
        <v>394</v>
      </c>
      <c r="C1008" s="141">
        <v>5577562</v>
      </c>
      <c r="D1008" s="141">
        <v>0</v>
      </c>
    </row>
    <row r="1009" spans="2:4">
      <c r="B1009" s="144" t="s">
        <v>734</v>
      </c>
      <c r="C1009" s="141">
        <v>5577562</v>
      </c>
      <c r="D1009" s="141">
        <v>0</v>
      </c>
    </row>
    <row r="1010" spans="2:4">
      <c r="B1010" s="143" t="s">
        <v>395</v>
      </c>
      <c r="C1010" s="141">
        <v>8256874</v>
      </c>
      <c r="D1010" s="141">
        <v>0</v>
      </c>
    </row>
    <row r="1011" spans="2:4">
      <c r="B1011" s="144" t="s">
        <v>735</v>
      </c>
      <c r="C1011" s="141">
        <v>8256874</v>
      </c>
      <c r="D1011" s="141">
        <v>0</v>
      </c>
    </row>
    <row r="1012" spans="2:4">
      <c r="B1012" s="143" t="s">
        <v>396</v>
      </c>
      <c r="C1012" s="141">
        <v>100617707</v>
      </c>
      <c r="D1012" s="141">
        <v>44484489.590000004</v>
      </c>
    </row>
    <row r="1013" spans="2:4">
      <c r="B1013" s="144" t="s">
        <v>736</v>
      </c>
      <c r="C1013" s="141">
        <v>100617707</v>
      </c>
      <c r="D1013" s="141">
        <v>44484489.590000004</v>
      </c>
    </row>
    <row r="1014" spans="2:4">
      <c r="B1014" s="143" t="s">
        <v>1921</v>
      </c>
      <c r="C1014" s="141">
        <v>13620359</v>
      </c>
      <c r="D1014" s="141">
        <v>27200390.75</v>
      </c>
    </row>
    <row r="1015" spans="2:4">
      <c r="B1015" s="144" t="s">
        <v>1922</v>
      </c>
      <c r="C1015" s="141">
        <v>13620359</v>
      </c>
      <c r="D1015" s="141">
        <v>27200390.75</v>
      </c>
    </row>
    <row r="1016" spans="2:4">
      <c r="B1016" s="143" t="s">
        <v>1063</v>
      </c>
      <c r="C1016" s="141">
        <v>3442388</v>
      </c>
      <c r="D1016" s="141">
        <v>5412313.7699999996</v>
      </c>
    </row>
    <row r="1017" spans="2:4">
      <c r="B1017" s="144" t="s">
        <v>1064</v>
      </c>
      <c r="C1017" s="141">
        <v>3442388</v>
      </c>
      <c r="D1017" s="141">
        <v>5412313.7699999996</v>
      </c>
    </row>
    <row r="1018" spans="2:4">
      <c r="B1018" s="143" t="s">
        <v>3156</v>
      </c>
      <c r="C1018" s="141">
        <v>9285713</v>
      </c>
      <c r="D1018" s="141">
        <v>0</v>
      </c>
    </row>
    <row r="1019" spans="2:4">
      <c r="B1019" s="144" t="s">
        <v>3157</v>
      </c>
      <c r="C1019" s="141">
        <v>9285713</v>
      </c>
      <c r="D1019" s="141">
        <v>0</v>
      </c>
    </row>
    <row r="1020" spans="2:4">
      <c r="B1020" s="143" t="s">
        <v>3158</v>
      </c>
      <c r="C1020" s="141">
        <v>13525467</v>
      </c>
      <c r="D1020" s="141">
        <v>0</v>
      </c>
    </row>
    <row r="1021" spans="2:4">
      <c r="B1021" s="144" t="s">
        <v>3159</v>
      </c>
      <c r="C1021" s="141">
        <v>13525467</v>
      </c>
      <c r="D1021" s="141">
        <v>0</v>
      </c>
    </row>
    <row r="1022" spans="2:4">
      <c r="B1022" s="143" t="s">
        <v>397</v>
      </c>
      <c r="C1022" s="141">
        <v>17396640</v>
      </c>
      <c r="D1022" s="141">
        <v>0</v>
      </c>
    </row>
    <row r="1023" spans="2:4">
      <c r="B1023" s="144" t="s">
        <v>737</v>
      </c>
      <c r="C1023" s="141">
        <v>17396640</v>
      </c>
      <c r="D1023" s="141">
        <v>0</v>
      </c>
    </row>
    <row r="1024" spans="2:4">
      <c r="B1024" s="143" t="s">
        <v>398</v>
      </c>
      <c r="C1024" s="141">
        <v>45000000</v>
      </c>
      <c r="D1024" s="141">
        <v>0</v>
      </c>
    </row>
    <row r="1025" spans="2:4">
      <c r="B1025" s="144" t="s">
        <v>738</v>
      </c>
      <c r="C1025" s="141">
        <v>45000000</v>
      </c>
      <c r="D1025" s="141">
        <v>0</v>
      </c>
    </row>
    <row r="1026" spans="2:4">
      <c r="B1026" s="143" t="s">
        <v>2791</v>
      </c>
      <c r="C1026" s="141">
        <v>59146045</v>
      </c>
      <c r="D1026" s="141">
        <v>5000000</v>
      </c>
    </row>
    <row r="1027" spans="2:4">
      <c r="B1027" s="144" t="s">
        <v>739</v>
      </c>
      <c r="C1027" s="141">
        <v>59146045</v>
      </c>
      <c r="D1027" s="141">
        <v>5000000</v>
      </c>
    </row>
    <row r="1028" spans="2:4">
      <c r="B1028" s="143" t="s">
        <v>3160</v>
      </c>
      <c r="C1028" s="141">
        <v>16622897</v>
      </c>
      <c r="D1028" s="141">
        <v>0</v>
      </c>
    </row>
    <row r="1029" spans="2:4">
      <c r="B1029" s="144" t="s">
        <v>3161</v>
      </c>
      <c r="C1029" s="141">
        <v>16622897</v>
      </c>
      <c r="D1029" s="141">
        <v>0</v>
      </c>
    </row>
    <row r="1030" spans="2:4">
      <c r="B1030" s="143" t="s">
        <v>3162</v>
      </c>
      <c r="C1030" s="141">
        <v>5106354</v>
      </c>
      <c r="D1030" s="141">
        <v>0</v>
      </c>
    </row>
    <row r="1031" spans="2:4">
      <c r="B1031" s="144" t="s">
        <v>3163</v>
      </c>
      <c r="C1031" s="141">
        <v>5106354</v>
      </c>
      <c r="D1031" s="141">
        <v>0</v>
      </c>
    </row>
    <row r="1032" spans="2:4">
      <c r="B1032" s="143" t="s">
        <v>2636</v>
      </c>
      <c r="C1032" s="141">
        <v>24359264</v>
      </c>
      <c r="D1032" s="141">
        <v>0</v>
      </c>
    </row>
    <row r="1033" spans="2:4">
      <c r="B1033" s="144" t="s">
        <v>2637</v>
      </c>
      <c r="C1033" s="141">
        <v>24359264</v>
      </c>
      <c r="D1033" s="141">
        <v>0</v>
      </c>
    </row>
    <row r="1034" spans="2:4">
      <c r="B1034" s="143" t="s">
        <v>1923</v>
      </c>
      <c r="C1034" s="141">
        <v>11836969</v>
      </c>
      <c r="D1034" s="141">
        <v>0</v>
      </c>
    </row>
    <row r="1035" spans="2:4">
      <c r="B1035" s="144" t="s">
        <v>1924</v>
      </c>
      <c r="C1035" s="141">
        <v>11836969</v>
      </c>
      <c r="D1035" s="141">
        <v>0</v>
      </c>
    </row>
    <row r="1036" spans="2:4">
      <c r="B1036" s="143" t="s">
        <v>3164</v>
      </c>
      <c r="C1036" s="141">
        <v>3547813</v>
      </c>
      <c r="D1036" s="141">
        <v>0</v>
      </c>
    </row>
    <row r="1037" spans="2:4">
      <c r="B1037" s="144" t="s">
        <v>3165</v>
      </c>
      <c r="C1037" s="141">
        <v>3547813</v>
      </c>
      <c r="D1037" s="141">
        <v>0</v>
      </c>
    </row>
    <row r="1038" spans="2:4">
      <c r="B1038" s="143" t="s">
        <v>3166</v>
      </c>
      <c r="C1038" s="141">
        <v>3421871</v>
      </c>
      <c r="D1038" s="141">
        <v>0</v>
      </c>
    </row>
    <row r="1039" spans="2:4">
      <c r="B1039" s="144" t="s">
        <v>3167</v>
      </c>
      <c r="C1039" s="141">
        <v>3421871</v>
      </c>
      <c r="D1039" s="141">
        <v>0</v>
      </c>
    </row>
    <row r="1040" spans="2:4">
      <c r="B1040" s="143" t="s">
        <v>3168</v>
      </c>
      <c r="C1040" s="141">
        <v>5149582</v>
      </c>
      <c r="D1040" s="141">
        <v>0</v>
      </c>
    </row>
    <row r="1041" spans="2:4">
      <c r="B1041" s="144" t="s">
        <v>3169</v>
      </c>
      <c r="C1041" s="141">
        <v>5149582</v>
      </c>
      <c r="D1041" s="141">
        <v>0</v>
      </c>
    </row>
    <row r="1042" spans="2:4">
      <c r="B1042" s="143" t="s">
        <v>3170</v>
      </c>
      <c r="C1042" s="141">
        <v>3426951</v>
      </c>
      <c r="D1042" s="141">
        <v>0</v>
      </c>
    </row>
    <row r="1043" spans="2:4">
      <c r="B1043" s="144" t="s">
        <v>3171</v>
      </c>
      <c r="C1043" s="141">
        <v>3426951</v>
      </c>
      <c r="D1043" s="141">
        <v>0</v>
      </c>
    </row>
    <row r="1044" spans="2:4">
      <c r="B1044" s="143" t="s">
        <v>3486</v>
      </c>
      <c r="C1044" s="141">
        <v>0</v>
      </c>
      <c r="D1044" s="141">
        <v>0</v>
      </c>
    </row>
    <row r="1045" spans="2:4">
      <c r="B1045" s="144" t="s">
        <v>3487</v>
      </c>
      <c r="C1045" s="141">
        <v>0</v>
      </c>
      <c r="D1045" s="141">
        <v>0</v>
      </c>
    </row>
    <row r="1046" spans="2:4">
      <c r="B1046" s="143" t="s">
        <v>3488</v>
      </c>
      <c r="C1046" s="141">
        <v>0</v>
      </c>
      <c r="D1046" s="141">
        <v>0</v>
      </c>
    </row>
    <row r="1047" spans="2:4">
      <c r="B1047" s="144" t="s">
        <v>3489</v>
      </c>
      <c r="C1047" s="141">
        <v>0</v>
      </c>
      <c r="D1047" s="141">
        <v>0</v>
      </c>
    </row>
    <row r="1048" spans="2:4">
      <c r="B1048" s="143" t="s">
        <v>3172</v>
      </c>
      <c r="C1048" s="141">
        <v>3785712</v>
      </c>
      <c r="D1048" s="141">
        <v>0</v>
      </c>
    </row>
    <row r="1049" spans="2:4">
      <c r="B1049" s="144" t="s">
        <v>3173</v>
      </c>
      <c r="C1049" s="141">
        <v>3785712</v>
      </c>
      <c r="D1049" s="141">
        <v>0</v>
      </c>
    </row>
    <row r="1050" spans="2:4">
      <c r="B1050" s="143" t="s">
        <v>399</v>
      </c>
      <c r="C1050" s="141">
        <v>167601811</v>
      </c>
      <c r="D1050" s="141">
        <v>424485.28</v>
      </c>
    </row>
    <row r="1051" spans="2:4">
      <c r="B1051" s="144" t="s">
        <v>740</v>
      </c>
      <c r="C1051" s="141">
        <v>167601811</v>
      </c>
      <c r="D1051" s="141">
        <v>424485.28</v>
      </c>
    </row>
    <row r="1052" spans="2:4">
      <c r="B1052" s="143" t="s">
        <v>3174</v>
      </c>
      <c r="C1052" s="141">
        <v>3223730</v>
      </c>
      <c r="D1052" s="141">
        <v>0</v>
      </c>
    </row>
    <row r="1053" spans="2:4">
      <c r="B1053" s="144" t="s">
        <v>3175</v>
      </c>
      <c r="C1053" s="141">
        <v>3223730</v>
      </c>
      <c r="D1053" s="141">
        <v>0</v>
      </c>
    </row>
    <row r="1054" spans="2:4">
      <c r="B1054" s="143" t="s">
        <v>3176</v>
      </c>
      <c r="C1054" s="141">
        <v>3422679</v>
      </c>
      <c r="D1054" s="141">
        <v>0</v>
      </c>
    </row>
    <row r="1055" spans="2:4">
      <c r="B1055" s="144" t="s">
        <v>3177</v>
      </c>
      <c r="C1055" s="141">
        <v>3422679</v>
      </c>
      <c r="D1055" s="141">
        <v>0</v>
      </c>
    </row>
    <row r="1056" spans="2:4">
      <c r="B1056" s="143" t="s">
        <v>3178</v>
      </c>
      <c r="C1056" s="141">
        <v>5455487</v>
      </c>
      <c r="D1056" s="141">
        <v>0</v>
      </c>
    </row>
    <row r="1057" spans="2:4">
      <c r="B1057" s="144" t="s">
        <v>3179</v>
      </c>
      <c r="C1057" s="141">
        <v>5455487</v>
      </c>
      <c r="D1057" s="141">
        <v>0</v>
      </c>
    </row>
    <row r="1058" spans="2:4">
      <c r="B1058" s="143" t="s">
        <v>3180</v>
      </c>
      <c r="C1058" s="141">
        <v>3217072</v>
      </c>
      <c r="D1058" s="141">
        <v>0</v>
      </c>
    </row>
    <row r="1059" spans="2:4">
      <c r="B1059" s="144" t="s">
        <v>3181</v>
      </c>
      <c r="C1059" s="141">
        <v>3217072</v>
      </c>
      <c r="D1059" s="141">
        <v>0</v>
      </c>
    </row>
    <row r="1060" spans="2:4">
      <c r="B1060" s="147" t="s">
        <v>283</v>
      </c>
      <c r="C1060" s="146">
        <v>378431625</v>
      </c>
      <c r="D1060" s="146">
        <v>86663978.900000006</v>
      </c>
    </row>
    <row r="1061" spans="2:4">
      <c r="B1061" s="143" t="s">
        <v>3182</v>
      </c>
      <c r="C1061" s="141">
        <v>4883853</v>
      </c>
      <c r="D1061" s="141">
        <v>0</v>
      </c>
    </row>
    <row r="1062" spans="2:4">
      <c r="B1062" s="144" t="s">
        <v>2549</v>
      </c>
      <c r="C1062" s="141">
        <v>4883853</v>
      </c>
      <c r="D1062" s="141">
        <v>0</v>
      </c>
    </row>
    <row r="1063" spans="2:4">
      <c r="B1063" s="143" t="s">
        <v>2792</v>
      </c>
      <c r="C1063" s="141">
        <v>143202536</v>
      </c>
      <c r="D1063" s="141">
        <v>0</v>
      </c>
    </row>
    <row r="1064" spans="2:4">
      <c r="B1064" s="144" t="s">
        <v>2558</v>
      </c>
      <c r="C1064" s="141">
        <v>143202536</v>
      </c>
      <c r="D1064" s="141">
        <v>0</v>
      </c>
    </row>
    <row r="1065" spans="2:4">
      <c r="B1065" s="143" t="s">
        <v>2793</v>
      </c>
      <c r="C1065" s="141">
        <v>61582931</v>
      </c>
      <c r="D1065" s="141">
        <v>29566874.030000001</v>
      </c>
    </row>
    <row r="1066" spans="2:4">
      <c r="B1066" s="144" t="s">
        <v>2559</v>
      </c>
      <c r="C1066" s="141">
        <v>61582931</v>
      </c>
      <c r="D1066" s="141">
        <v>29566874.030000001</v>
      </c>
    </row>
    <row r="1067" spans="2:4">
      <c r="B1067" s="143" t="s">
        <v>2570</v>
      </c>
      <c r="C1067" s="141">
        <v>126404907</v>
      </c>
      <c r="D1067" s="141">
        <v>35215458.200000003</v>
      </c>
    </row>
    <row r="1068" spans="2:4">
      <c r="B1068" s="144" t="s">
        <v>2571</v>
      </c>
      <c r="C1068" s="141">
        <v>126404907</v>
      </c>
      <c r="D1068" s="141">
        <v>35215458.200000003</v>
      </c>
    </row>
    <row r="1069" spans="2:4">
      <c r="B1069" s="143" t="s">
        <v>2794</v>
      </c>
      <c r="C1069" s="141">
        <v>42357398</v>
      </c>
      <c r="D1069" s="141">
        <v>15704404.300000001</v>
      </c>
    </row>
    <row r="1070" spans="2:4">
      <c r="B1070" s="144" t="s">
        <v>2575</v>
      </c>
      <c r="C1070" s="141">
        <v>42357398</v>
      </c>
      <c r="D1070" s="141">
        <v>15704404.300000001</v>
      </c>
    </row>
    <row r="1071" spans="2:4">
      <c r="B1071" s="143" t="s">
        <v>3490</v>
      </c>
      <c r="C1071" s="141">
        <v>0</v>
      </c>
      <c r="D1071" s="141">
        <v>6177242.3699999992</v>
      </c>
    </row>
    <row r="1072" spans="2:4">
      <c r="B1072" s="144" t="s">
        <v>3491</v>
      </c>
      <c r="C1072" s="141">
        <v>0</v>
      </c>
      <c r="D1072" s="141">
        <v>6177242.3699999992</v>
      </c>
    </row>
    <row r="1073" spans="2:4">
      <c r="B1073" s="147" t="s">
        <v>298</v>
      </c>
      <c r="C1073" s="146">
        <v>397083764</v>
      </c>
      <c r="D1073" s="146">
        <v>0</v>
      </c>
    </row>
    <row r="1074" spans="2:4">
      <c r="B1074" s="143" t="s">
        <v>3183</v>
      </c>
      <c r="C1074" s="141">
        <v>175445213</v>
      </c>
      <c r="D1074" s="141">
        <v>0</v>
      </c>
    </row>
    <row r="1075" spans="2:4">
      <c r="B1075" s="144" t="s">
        <v>3184</v>
      </c>
      <c r="C1075" s="141">
        <v>175445213</v>
      </c>
      <c r="D1075" s="141">
        <v>0</v>
      </c>
    </row>
    <row r="1076" spans="2:4">
      <c r="B1076" s="143" t="s">
        <v>3062</v>
      </c>
      <c r="C1076" s="141">
        <v>221638551</v>
      </c>
      <c r="D1076" s="141">
        <v>0</v>
      </c>
    </row>
    <row r="1077" spans="2:4">
      <c r="B1077" s="144" t="s">
        <v>3063</v>
      </c>
      <c r="C1077" s="141">
        <v>221638551</v>
      </c>
      <c r="D1077" s="141">
        <v>0</v>
      </c>
    </row>
    <row r="1078" spans="2:4">
      <c r="B1078" s="142" t="s">
        <v>400</v>
      </c>
      <c r="C1078" s="141">
        <v>470308979</v>
      </c>
      <c r="D1078" s="141">
        <v>61707859.930000007</v>
      </c>
    </row>
    <row r="1079" spans="2:4">
      <c r="B1079" s="147" t="s">
        <v>281</v>
      </c>
      <c r="C1079" s="146">
        <v>446158646</v>
      </c>
      <c r="D1079" s="146">
        <v>49228019.950000003</v>
      </c>
    </row>
    <row r="1080" spans="2:4">
      <c r="B1080" s="143" t="s">
        <v>401</v>
      </c>
      <c r="C1080" s="141">
        <v>28137267</v>
      </c>
      <c r="D1080" s="141">
        <v>0</v>
      </c>
    </row>
    <row r="1081" spans="2:4">
      <c r="B1081" s="144" t="s">
        <v>741</v>
      </c>
      <c r="C1081" s="141">
        <v>28137267</v>
      </c>
      <c r="D1081" s="141">
        <v>0</v>
      </c>
    </row>
    <row r="1082" spans="2:4">
      <c r="B1082" s="143" t="s">
        <v>3492</v>
      </c>
      <c r="C1082" s="141">
        <v>0</v>
      </c>
      <c r="D1082" s="141">
        <v>16260940.33</v>
      </c>
    </row>
    <row r="1083" spans="2:4">
      <c r="B1083" s="144" t="s">
        <v>3493</v>
      </c>
      <c r="C1083" s="141">
        <v>0</v>
      </c>
      <c r="D1083" s="141">
        <v>16260940.33</v>
      </c>
    </row>
    <row r="1084" spans="2:4">
      <c r="B1084" s="143" t="s">
        <v>1261</v>
      </c>
      <c r="C1084" s="141">
        <v>4544666</v>
      </c>
      <c r="D1084" s="141">
        <v>0</v>
      </c>
    </row>
    <row r="1085" spans="2:4">
      <c r="B1085" s="144" t="s">
        <v>1262</v>
      </c>
      <c r="C1085" s="141">
        <v>4544666</v>
      </c>
      <c r="D1085" s="141">
        <v>0</v>
      </c>
    </row>
    <row r="1086" spans="2:4">
      <c r="B1086" s="143" t="s">
        <v>1263</v>
      </c>
      <c r="C1086" s="141">
        <v>6486005</v>
      </c>
      <c r="D1086" s="141">
        <v>0</v>
      </c>
    </row>
    <row r="1087" spans="2:4">
      <c r="B1087" s="144" t="s">
        <v>1264</v>
      </c>
      <c r="C1087" s="141">
        <v>6486005</v>
      </c>
      <c r="D1087" s="141">
        <v>0</v>
      </c>
    </row>
    <row r="1088" spans="2:4">
      <c r="B1088" s="143" t="s">
        <v>1265</v>
      </c>
      <c r="C1088" s="141">
        <v>12178045</v>
      </c>
      <c r="D1088" s="141">
        <v>0</v>
      </c>
    </row>
    <row r="1089" spans="2:4">
      <c r="B1089" s="144" t="s">
        <v>1266</v>
      </c>
      <c r="C1089" s="141">
        <v>12178045</v>
      </c>
      <c r="D1089" s="141">
        <v>0</v>
      </c>
    </row>
    <row r="1090" spans="2:4">
      <c r="B1090" s="143" t="s">
        <v>2795</v>
      </c>
      <c r="C1090" s="141">
        <v>4544666</v>
      </c>
      <c r="D1090" s="141">
        <v>0</v>
      </c>
    </row>
    <row r="1091" spans="2:4">
      <c r="B1091" s="144" t="s">
        <v>1267</v>
      </c>
      <c r="C1091" s="141">
        <v>4544666</v>
      </c>
      <c r="D1091" s="141">
        <v>0</v>
      </c>
    </row>
    <row r="1092" spans="2:4">
      <c r="B1092" s="143" t="s">
        <v>1268</v>
      </c>
      <c r="C1092" s="141">
        <v>10913919</v>
      </c>
      <c r="D1092" s="141">
        <v>0</v>
      </c>
    </row>
    <row r="1093" spans="2:4">
      <c r="B1093" s="144" t="s">
        <v>1269</v>
      </c>
      <c r="C1093" s="141">
        <v>10913919</v>
      </c>
      <c r="D1093" s="141">
        <v>0</v>
      </c>
    </row>
    <row r="1094" spans="2:4">
      <c r="B1094" s="143" t="s">
        <v>402</v>
      </c>
      <c r="C1094" s="141">
        <v>124911279</v>
      </c>
      <c r="D1094" s="141">
        <v>25482924.370000001</v>
      </c>
    </row>
    <row r="1095" spans="2:4">
      <c r="B1095" s="144" t="s">
        <v>742</v>
      </c>
      <c r="C1095" s="141">
        <v>124911279</v>
      </c>
      <c r="D1095" s="141">
        <v>25482924.370000001</v>
      </c>
    </row>
    <row r="1096" spans="2:4">
      <c r="B1096" s="143" t="s">
        <v>1538</v>
      </c>
      <c r="C1096" s="141">
        <v>4735132</v>
      </c>
      <c r="D1096" s="141">
        <v>0</v>
      </c>
    </row>
    <row r="1097" spans="2:4">
      <c r="B1097" s="144" t="s">
        <v>1539</v>
      </c>
      <c r="C1097" s="141">
        <v>4735132</v>
      </c>
      <c r="D1097" s="141">
        <v>0</v>
      </c>
    </row>
    <row r="1098" spans="2:4">
      <c r="B1098" s="143" t="s">
        <v>1540</v>
      </c>
      <c r="C1098" s="141">
        <v>6683666</v>
      </c>
      <c r="D1098" s="141">
        <v>0</v>
      </c>
    </row>
    <row r="1099" spans="2:4">
      <c r="B1099" s="144" t="s">
        <v>1541</v>
      </c>
      <c r="C1099" s="141">
        <v>6683666</v>
      </c>
      <c r="D1099" s="141">
        <v>0</v>
      </c>
    </row>
    <row r="1100" spans="2:4">
      <c r="B1100" s="143" t="s">
        <v>1542</v>
      </c>
      <c r="C1100" s="141">
        <v>6683666</v>
      </c>
      <c r="D1100" s="141">
        <v>0</v>
      </c>
    </row>
    <row r="1101" spans="2:4">
      <c r="B1101" s="144" t="s">
        <v>1543</v>
      </c>
      <c r="C1101" s="141">
        <v>6683666</v>
      </c>
      <c r="D1101" s="141">
        <v>0</v>
      </c>
    </row>
    <row r="1102" spans="2:4">
      <c r="B1102" s="143" t="s">
        <v>1544</v>
      </c>
      <c r="C1102" s="141">
        <v>11127992</v>
      </c>
      <c r="D1102" s="141">
        <v>0</v>
      </c>
    </row>
    <row r="1103" spans="2:4">
      <c r="B1103" s="144" t="s">
        <v>1545</v>
      </c>
      <c r="C1103" s="141">
        <v>11127992</v>
      </c>
      <c r="D1103" s="141">
        <v>0</v>
      </c>
    </row>
    <row r="1104" spans="2:4">
      <c r="B1104" s="143" t="s">
        <v>1546</v>
      </c>
      <c r="C1104" s="141">
        <v>6683666</v>
      </c>
      <c r="D1104" s="141">
        <v>0</v>
      </c>
    </row>
    <row r="1105" spans="2:4">
      <c r="B1105" s="144" t="s">
        <v>1547</v>
      </c>
      <c r="C1105" s="141">
        <v>6683666</v>
      </c>
      <c r="D1105" s="141">
        <v>0</v>
      </c>
    </row>
    <row r="1106" spans="2:4">
      <c r="B1106" s="143" t="s">
        <v>2796</v>
      </c>
      <c r="C1106" s="141">
        <v>11087637</v>
      </c>
      <c r="D1106" s="141">
        <v>2494718.42</v>
      </c>
    </row>
    <row r="1107" spans="2:4">
      <c r="B1107" s="144" t="s">
        <v>1548</v>
      </c>
      <c r="C1107" s="141">
        <v>11087637</v>
      </c>
      <c r="D1107" s="141">
        <v>2494718.42</v>
      </c>
    </row>
    <row r="1108" spans="2:4">
      <c r="B1108" s="143" t="s">
        <v>2797</v>
      </c>
      <c r="C1108" s="141">
        <v>10000000</v>
      </c>
      <c r="D1108" s="141">
        <v>0</v>
      </c>
    </row>
    <row r="1109" spans="2:4">
      <c r="B1109" s="144" t="s">
        <v>743</v>
      </c>
      <c r="C1109" s="141">
        <v>10000000</v>
      </c>
      <c r="D1109" s="141">
        <v>0</v>
      </c>
    </row>
    <row r="1110" spans="2:4">
      <c r="B1110" s="143" t="s">
        <v>1549</v>
      </c>
      <c r="C1110" s="141">
        <v>11087637</v>
      </c>
      <c r="D1110" s="141">
        <v>2494718.42</v>
      </c>
    </row>
    <row r="1111" spans="2:4">
      <c r="B1111" s="144" t="s">
        <v>1550</v>
      </c>
      <c r="C1111" s="141">
        <v>11087637</v>
      </c>
      <c r="D1111" s="141">
        <v>2494718.42</v>
      </c>
    </row>
    <row r="1112" spans="2:4">
      <c r="B1112" s="143" t="s">
        <v>1551</v>
      </c>
      <c r="C1112" s="141">
        <v>11087637</v>
      </c>
      <c r="D1112" s="141">
        <v>2494718.41</v>
      </c>
    </row>
    <row r="1113" spans="2:4">
      <c r="B1113" s="144" t="s">
        <v>1552</v>
      </c>
      <c r="C1113" s="141">
        <v>11087637</v>
      </c>
      <c r="D1113" s="141">
        <v>2494718.41</v>
      </c>
    </row>
    <row r="1114" spans="2:4">
      <c r="B1114" s="143" t="s">
        <v>403</v>
      </c>
      <c r="C1114" s="141">
        <v>39318264</v>
      </c>
      <c r="D1114" s="141">
        <v>0</v>
      </c>
    </row>
    <row r="1115" spans="2:4">
      <c r="B1115" s="144" t="s">
        <v>744</v>
      </c>
      <c r="C1115" s="141">
        <v>39318264</v>
      </c>
      <c r="D1115" s="141">
        <v>0</v>
      </c>
    </row>
    <row r="1116" spans="2:4">
      <c r="B1116" s="143" t="s">
        <v>404</v>
      </c>
      <c r="C1116" s="141">
        <v>35420433</v>
      </c>
      <c r="D1116" s="141">
        <v>0</v>
      </c>
    </row>
    <row r="1117" spans="2:4">
      <c r="B1117" s="144" t="s">
        <v>745</v>
      </c>
      <c r="C1117" s="141">
        <v>35420433</v>
      </c>
      <c r="D1117" s="141">
        <v>0</v>
      </c>
    </row>
    <row r="1118" spans="2:4">
      <c r="B1118" s="143" t="s">
        <v>3185</v>
      </c>
      <c r="C1118" s="141">
        <v>2435924</v>
      </c>
      <c r="D1118" s="141">
        <v>0</v>
      </c>
    </row>
    <row r="1119" spans="2:4">
      <c r="B1119" s="144" t="s">
        <v>3186</v>
      </c>
      <c r="C1119" s="141">
        <v>2435924</v>
      </c>
      <c r="D1119" s="141">
        <v>0</v>
      </c>
    </row>
    <row r="1120" spans="2:4">
      <c r="B1120" s="143" t="s">
        <v>1087</v>
      </c>
      <c r="C1120" s="141">
        <v>62810448</v>
      </c>
      <c r="D1120" s="141">
        <v>0</v>
      </c>
    </row>
    <row r="1121" spans="2:4">
      <c r="B1121" s="144" t="s">
        <v>1088</v>
      </c>
      <c r="C1121" s="141">
        <v>62810448</v>
      </c>
      <c r="D1121" s="141">
        <v>0</v>
      </c>
    </row>
    <row r="1122" spans="2:4">
      <c r="B1122" s="143" t="s">
        <v>2638</v>
      </c>
      <c r="C1122" s="141">
        <v>9203989</v>
      </c>
      <c r="D1122" s="141">
        <v>0</v>
      </c>
    </row>
    <row r="1123" spans="2:4">
      <c r="B1123" s="144" t="s">
        <v>2639</v>
      </c>
      <c r="C1123" s="141">
        <v>9203989</v>
      </c>
      <c r="D1123" s="141">
        <v>0</v>
      </c>
    </row>
    <row r="1124" spans="2:4">
      <c r="B1124" s="143" t="s">
        <v>2640</v>
      </c>
      <c r="C1124" s="141">
        <v>14759925</v>
      </c>
      <c r="D1124" s="141">
        <v>0</v>
      </c>
    </row>
    <row r="1125" spans="2:4">
      <c r="B1125" s="144" t="s">
        <v>2641</v>
      </c>
      <c r="C1125" s="141">
        <v>14759925</v>
      </c>
      <c r="D1125" s="141">
        <v>0</v>
      </c>
    </row>
    <row r="1126" spans="2:4">
      <c r="B1126" s="143" t="s">
        <v>3187</v>
      </c>
      <c r="C1126" s="141">
        <v>2624537</v>
      </c>
      <c r="D1126" s="141">
        <v>0</v>
      </c>
    </row>
    <row r="1127" spans="2:4">
      <c r="B1127" s="144" t="s">
        <v>3188</v>
      </c>
      <c r="C1127" s="141">
        <v>2624537</v>
      </c>
      <c r="D1127" s="141">
        <v>0</v>
      </c>
    </row>
    <row r="1128" spans="2:4">
      <c r="B1128" s="143" t="s">
        <v>3189</v>
      </c>
      <c r="C1128" s="141">
        <v>4524855</v>
      </c>
      <c r="D1128" s="141">
        <v>0</v>
      </c>
    </row>
    <row r="1129" spans="2:4">
      <c r="B1129" s="144" t="s">
        <v>3190</v>
      </c>
      <c r="C1129" s="141">
        <v>4524855</v>
      </c>
      <c r="D1129" s="141">
        <v>0</v>
      </c>
    </row>
    <row r="1130" spans="2:4">
      <c r="B1130" s="143" t="s">
        <v>3191</v>
      </c>
      <c r="C1130" s="141">
        <v>2084940</v>
      </c>
      <c r="D1130" s="141">
        <v>0</v>
      </c>
    </row>
    <row r="1131" spans="2:4">
      <c r="B1131" s="144" t="s">
        <v>3192</v>
      </c>
      <c r="C1131" s="141">
        <v>2084940</v>
      </c>
      <c r="D1131" s="141">
        <v>0</v>
      </c>
    </row>
    <row r="1132" spans="2:4">
      <c r="B1132" s="143" t="s">
        <v>3193</v>
      </c>
      <c r="C1132" s="141">
        <v>2082451</v>
      </c>
      <c r="D1132" s="141">
        <v>0</v>
      </c>
    </row>
    <row r="1133" spans="2:4">
      <c r="B1133" s="144" t="s">
        <v>3194</v>
      </c>
      <c r="C1133" s="141">
        <v>2082451</v>
      </c>
      <c r="D1133" s="141">
        <v>0</v>
      </c>
    </row>
    <row r="1134" spans="2:4">
      <c r="B1134" s="147" t="s">
        <v>283</v>
      </c>
      <c r="C1134" s="146">
        <v>24150333</v>
      </c>
      <c r="D1134" s="146">
        <v>12479839.98</v>
      </c>
    </row>
    <row r="1135" spans="2:4">
      <c r="B1135" s="143" t="s">
        <v>1270</v>
      </c>
      <c r="C1135" s="141">
        <v>24150333</v>
      </c>
      <c r="D1135" s="141">
        <v>12479839.98</v>
      </c>
    </row>
    <row r="1136" spans="2:4">
      <c r="B1136" s="144" t="s">
        <v>1271</v>
      </c>
      <c r="C1136" s="141">
        <v>24150333</v>
      </c>
      <c r="D1136" s="141">
        <v>12479839.98</v>
      </c>
    </row>
    <row r="1137" spans="2:4">
      <c r="B1137" s="143" t="s">
        <v>3494</v>
      </c>
      <c r="C1137" s="141">
        <v>0</v>
      </c>
      <c r="D1137" s="141">
        <v>0</v>
      </c>
    </row>
    <row r="1138" spans="2:4">
      <c r="B1138" s="144" t="s">
        <v>3495</v>
      </c>
      <c r="C1138" s="141">
        <v>0</v>
      </c>
      <c r="D1138" s="141">
        <v>0</v>
      </c>
    </row>
    <row r="1139" spans="2:4">
      <c r="B1139" s="142" t="s">
        <v>291</v>
      </c>
      <c r="C1139" s="141">
        <v>1296462000</v>
      </c>
      <c r="D1139" s="141">
        <v>254466355.91000003</v>
      </c>
    </row>
    <row r="1140" spans="2:4">
      <c r="B1140" s="147" t="s">
        <v>281</v>
      </c>
      <c r="C1140" s="146">
        <v>984999597</v>
      </c>
      <c r="D1140" s="146">
        <v>234959378.94000003</v>
      </c>
    </row>
    <row r="1141" spans="2:4">
      <c r="B1141" s="143" t="s">
        <v>1272</v>
      </c>
      <c r="C1141" s="141">
        <v>12313456</v>
      </c>
      <c r="D1141" s="141">
        <v>0</v>
      </c>
    </row>
    <row r="1142" spans="2:4">
      <c r="B1142" s="144" t="s">
        <v>1273</v>
      </c>
      <c r="C1142" s="141">
        <v>12313456</v>
      </c>
      <c r="D1142" s="141">
        <v>0</v>
      </c>
    </row>
    <row r="1143" spans="2:4">
      <c r="B1143" s="143" t="s">
        <v>1274</v>
      </c>
      <c r="C1143" s="141">
        <v>6558125</v>
      </c>
      <c r="D1143" s="141">
        <v>0</v>
      </c>
    </row>
    <row r="1144" spans="2:4">
      <c r="B1144" s="144" t="s">
        <v>1275</v>
      </c>
      <c r="C1144" s="141">
        <v>6558125</v>
      </c>
      <c r="D1144" s="141">
        <v>0</v>
      </c>
    </row>
    <row r="1145" spans="2:4">
      <c r="B1145" s="143" t="s">
        <v>1553</v>
      </c>
      <c r="C1145" s="141">
        <v>6731551</v>
      </c>
      <c r="D1145" s="141">
        <v>0</v>
      </c>
    </row>
    <row r="1146" spans="2:4">
      <c r="B1146" s="144" t="s">
        <v>1554</v>
      </c>
      <c r="C1146" s="141">
        <v>6731551</v>
      </c>
      <c r="D1146" s="141">
        <v>0</v>
      </c>
    </row>
    <row r="1147" spans="2:4">
      <c r="B1147" s="143" t="s">
        <v>1555</v>
      </c>
      <c r="C1147" s="141">
        <v>11208701</v>
      </c>
      <c r="D1147" s="141">
        <v>0</v>
      </c>
    </row>
    <row r="1148" spans="2:4">
      <c r="B1148" s="144" t="s">
        <v>1556</v>
      </c>
      <c r="C1148" s="141">
        <v>11208701</v>
      </c>
      <c r="D1148" s="141">
        <v>0</v>
      </c>
    </row>
    <row r="1149" spans="2:4">
      <c r="B1149" s="143" t="s">
        <v>1557</v>
      </c>
      <c r="C1149" s="141">
        <v>4768626</v>
      </c>
      <c r="D1149" s="141">
        <v>0</v>
      </c>
    </row>
    <row r="1150" spans="2:4">
      <c r="B1150" s="144" t="s">
        <v>1558</v>
      </c>
      <c r="C1150" s="141">
        <v>4768626</v>
      </c>
      <c r="D1150" s="141">
        <v>0</v>
      </c>
    </row>
    <row r="1151" spans="2:4">
      <c r="B1151" s="143" t="s">
        <v>1559</v>
      </c>
      <c r="C1151" s="141">
        <v>6731551</v>
      </c>
      <c r="D1151" s="141">
        <v>0</v>
      </c>
    </row>
    <row r="1152" spans="2:4">
      <c r="B1152" s="144" t="s">
        <v>1560</v>
      </c>
      <c r="C1152" s="141">
        <v>6731551</v>
      </c>
      <c r="D1152" s="141">
        <v>0</v>
      </c>
    </row>
    <row r="1153" spans="2:4">
      <c r="B1153" s="143" t="s">
        <v>1561</v>
      </c>
      <c r="C1153" s="141">
        <v>6731551</v>
      </c>
      <c r="D1153" s="141">
        <v>0</v>
      </c>
    </row>
    <row r="1154" spans="2:4">
      <c r="B1154" s="144" t="s">
        <v>1562</v>
      </c>
      <c r="C1154" s="141">
        <v>6731551</v>
      </c>
      <c r="D1154" s="141">
        <v>0</v>
      </c>
    </row>
    <row r="1155" spans="2:4">
      <c r="B1155" s="143" t="s">
        <v>1563</v>
      </c>
      <c r="C1155" s="141">
        <v>11208701</v>
      </c>
      <c r="D1155" s="141">
        <v>0</v>
      </c>
    </row>
    <row r="1156" spans="2:4">
      <c r="B1156" s="144" t="s">
        <v>1564</v>
      </c>
      <c r="C1156" s="141">
        <v>11208701</v>
      </c>
      <c r="D1156" s="141">
        <v>0</v>
      </c>
    </row>
    <row r="1157" spans="2:4">
      <c r="B1157" s="143" t="s">
        <v>2798</v>
      </c>
      <c r="C1157" s="141">
        <v>6731551</v>
      </c>
      <c r="D1157" s="141">
        <v>0</v>
      </c>
    </row>
    <row r="1158" spans="2:4">
      <c r="B1158" s="144" t="s">
        <v>1565</v>
      </c>
      <c r="C1158" s="141">
        <v>6731551</v>
      </c>
      <c r="D1158" s="141">
        <v>0</v>
      </c>
    </row>
    <row r="1159" spans="2:4">
      <c r="B1159" s="143" t="s">
        <v>1566</v>
      </c>
      <c r="C1159" s="141">
        <v>4768626</v>
      </c>
      <c r="D1159" s="141">
        <v>0</v>
      </c>
    </row>
    <row r="1160" spans="2:4">
      <c r="B1160" s="144" t="s">
        <v>1567</v>
      </c>
      <c r="C1160" s="141">
        <v>4768626</v>
      </c>
      <c r="D1160" s="141">
        <v>0</v>
      </c>
    </row>
    <row r="1161" spans="2:4">
      <c r="B1161" s="143" t="s">
        <v>1568</v>
      </c>
      <c r="C1161" s="141">
        <v>4768626</v>
      </c>
      <c r="D1161" s="141">
        <v>0</v>
      </c>
    </row>
    <row r="1162" spans="2:4">
      <c r="B1162" s="144" t="s">
        <v>1569</v>
      </c>
      <c r="C1162" s="141">
        <v>4768626</v>
      </c>
      <c r="D1162" s="141">
        <v>0</v>
      </c>
    </row>
    <row r="1163" spans="2:4">
      <c r="B1163" s="143" t="s">
        <v>1570</v>
      </c>
      <c r="C1163" s="141">
        <v>6731551</v>
      </c>
      <c r="D1163" s="141">
        <v>0</v>
      </c>
    </row>
    <row r="1164" spans="2:4">
      <c r="B1164" s="144" t="s">
        <v>1571</v>
      </c>
      <c r="C1164" s="141">
        <v>6731551</v>
      </c>
      <c r="D1164" s="141">
        <v>0</v>
      </c>
    </row>
    <row r="1165" spans="2:4">
      <c r="B1165" s="143" t="s">
        <v>2799</v>
      </c>
      <c r="C1165" s="141">
        <v>6731551</v>
      </c>
      <c r="D1165" s="141">
        <v>0</v>
      </c>
    </row>
    <row r="1166" spans="2:4">
      <c r="B1166" s="144" t="s">
        <v>1572</v>
      </c>
      <c r="C1166" s="141">
        <v>6731551</v>
      </c>
      <c r="D1166" s="141">
        <v>0</v>
      </c>
    </row>
    <row r="1167" spans="2:4">
      <c r="B1167" s="143" t="s">
        <v>405</v>
      </c>
      <c r="C1167" s="141">
        <v>5279492</v>
      </c>
      <c r="D1167" s="141">
        <v>0</v>
      </c>
    </row>
    <row r="1168" spans="2:4">
      <c r="B1168" s="144" t="s">
        <v>746</v>
      </c>
      <c r="C1168" s="141">
        <v>5279492</v>
      </c>
      <c r="D1168" s="141">
        <v>0</v>
      </c>
    </row>
    <row r="1169" spans="2:4">
      <c r="B1169" s="143" t="s">
        <v>406</v>
      </c>
      <c r="C1169" s="141">
        <v>8454073</v>
      </c>
      <c r="D1169" s="141">
        <v>3565422.24</v>
      </c>
    </row>
    <row r="1170" spans="2:4">
      <c r="B1170" s="144" t="s">
        <v>747</v>
      </c>
      <c r="C1170" s="141">
        <v>3685447</v>
      </c>
      <c r="D1170" s="141">
        <v>3565422.24</v>
      </c>
    </row>
    <row r="1171" spans="2:4">
      <c r="B1171" s="144" t="s">
        <v>1573</v>
      </c>
      <c r="C1171" s="141">
        <v>4768626</v>
      </c>
      <c r="D1171" s="141">
        <v>0</v>
      </c>
    </row>
    <row r="1172" spans="2:4">
      <c r="B1172" s="143" t="s">
        <v>2800</v>
      </c>
      <c r="C1172" s="141">
        <v>16041156</v>
      </c>
      <c r="D1172" s="141">
        <v>0</v>
      </c>
    </row>
    <row r="1173" spans="2:4">
      <c r="B1173" s="144" t="s">
        <v>748</v>
      </c>
      <c r="C1173" s="141">
        <v>16041156</v>
      </c>
      <c r="D1173" s="141">
        <v>0</v>
      </c>
    </row>
    <row r="1174" spans="2:4">
      <c r="B1174" s="143" t="s">
        <v>2801</v>
      </c>
      <c r="C1174" s="141">
        <v>6731551</v>
      </c>
      <c r="D1174" s="141">
        <v>0</v>
      </c>
    </row>
    <row r="1175" spans="2:4">
      <c r="B1175" s="144" t="s">
        <v>1574</v>
      </c>
      <c r="C1175" s="141">
        <v>6731551</v>
      </c>
      <c r="D1175" s="141">
        <v>0</v>
      </c>
    </row>
    <row r="1176" spans="2:4">
      <c r="B1176" s="143" t="s">
        <v>1925</v>
      </c>
      <c r="C1176" s="141">
        <v>23939986</v>
      </c>
      <c r="D1176" s="141">
        <v>0</v>
      </c>
    </row>
    <row r="1177" spans="2:4">
      <c r="B1177" s="144" t="s">
        <v>1926</v>
      </c>
      <c r="C1177" s="141">
        <v>23939986</v>
      </c>
      <c r="D1177" s="141">
        <v>0</v>
      </c>
    </row>
    <row r="1178" spans="2:4">
      <c r="B1178" s="143" t="s">
        <v>1575</v>
      </c>
      <c r="C1178" s="141">
        <v>6731551</v>
      </c>
      <c r="D1178" s="141">
        <v>0</v>
      </c>
    </row>
    <row r="1179" spans="2:4">
      <c r="B1179" s="144" t="s">
        <v>1576</v>
      </c>
      <c r="C1179" s="141">
        <v>6731551</v>
      </c>
      <c r="D1179" s="141">
        <v>0</v>
      </c>
    </row>
    <row r="1180" spans="2:4">
      <c r="B1180" s="143" t="s">
        <v>1577</v>
      </c>
      <c r="C1180" s="141">
        <v>4768626</v>
      </c>
      <c r="D1180" s="141">
        <v>0</v>
      </c>
    </row>
    <row r="1181" spans="2:4">
      <c r="B1181" s="144" t="s">
        <v>1578</v>
      </c>
      <c r="C1181" s="141">
        <v>4768626</v>
      </c>
      <c r="D1181" s="141">
        <v>0</v>
      </c>
    </row>
    <row r="1182" spans="2:4">
      <c r="B1182" s="143" t="s">
        <v>1579</v>
      </c>
      <c r="C1182" s="141">
        <v>4768626</v>
      </c>
      <c r="D1182" s="141">
        <v>0</v>
      </c>
    </row>
    <row r="1183" spans="2:4">
      <c r="B1183" s="144" t="s">
        <v>1580</v>
      </c>
      <c r="C1183" s="141">
        <v>4768626</v>
      </c>
      <c r="D1183" s="141">
        <v>0</v>
      </c>
    </row>
    <row r="1184" spans="2:4">
      <c r="B1184" s="143" t="s">
        <v>1581</v>
      </c>
      <c r="C1184" s="141">
        <v>4768626</v>
      </c>
      <c r="D1184" s="141">
        <v>0</v>
      </c>
    </row>
    <row r="1185" spans="2:4">
      <c r="B1185" s="144" t="s">
        <v>1582</v>
      </c>
      <c r="C1185" s="141">
        <v>4768626</v>
      </c>
      <c r="D1185" s="141">
        <v>0</v>
      </c>
    </row>
    <row r="1186" spans="2:4">
      <c r="B1186" s="143" t="s">
        <v>1583</v>
      </c>
      <c r="C1186" s="141">
        <v>6731551</v>
      </c>
      <c r="D1186" s="141">
        <v>0</v>
      </c>
    </row>
    <row r="1187" spans="2:4">
      <c r="B1187" s="144" t="s">
        <v>1584</v>
      </c>
      <c r="C1187" s="141">
        <v>6731551</v>
      </c>
      <c r="D1187" s="141">
        <v>0</v>
      </c>
    </row>
    <row r="1188" spans="2:4">
      <c r="B1188" s="143" t="s">
        <v>1585</v>
      </c>
      <c r="C1188" s="141">
        <v>4768626</v>
      </c>
      <c r="D1188" s="141">
        <v>0</v>
      </c>
    </row>
    <row r="1189" spans="2:4">
      <c r="B1189" s="144" t="s">
        <v>1586</v>
      </c>
      <c r="C1189" s="141">
        <v>4768626</v>
      </c>
      <c r="D1189" s="141">
        <v>0</v>
      </c>
    </row>
    <row r="1190" spans="2:4">
      <c r="B1190" s="143" t="s">
        <v>2802</v>
      </c>
      <c r="C1190" s="141">
        <v>4768626</v>
      </c>
      <c r="D1190" s="141">
        <v>0</v>
      </c>
    </row>
    <row r="1191" spans="2:4">
      <c r="B1191" s="144" t="s">
        <v>1587</v>
      </c>
      <c r="C1191" s="141">
        <v>4768626</v>
      </c>
      <c r="D1191" s="141">
        <v>0</v>
      </c>
    </row>
    <row r="1192" spans="2:4">
      <c r="B1192" s="143" t="s">
        <v>407</v>
      </c>
      <c r="C1192" s="141">
        <v>47602869</v>
      </c>
      <c r="D1192" s="141">
        <v>4862513.93</v>
      </c>
    </row>
    <row r="1193" spans="2:4">
      <c r="B1193" s="144" t="s">
        <v>749</v>
      </c>
      <c r="C1193" s="141">
        <v>47602869</v>
      </c>
      <c r="D1193" s="141">
        <v>4862513.93</v>
      </c>
    </row>
    <row r="1194" spans="2:4">
      <c r="B1194" s="143" t="s">
        <v>1588</v>
      </c>
      <c r="C1194" s="141">
        <v>4768626</v>
      </c>
      <c r="D1194" s="141">
        <v>0</v>
      </c>
    </row>
    <row r="1195" spans="2:4">
      <c r="B1195" s="144" t="s">
        <v>1589</v>
      </c>
      <c r="C1195" s="141">
        <v>4768626</v>
      </c>
      <c r="D1195" s="141">
        <v>0</v>
      </c>
    </row>
    <row r="1196" spans="2:4">
      <c r="B1196" s="143" t="s">
        <v>1590</v>
      </c>
      <c r="C1196" s="141">
        <v>4768626</v>
      </c>
      <c r="D1196" s="141">
        <v>0</v>
      </c>
    </row>
    <row r="1197" spans="2:4">
      <c r="B1197" s="144" t="s">
        <v>1591</v>
      </c>
      <c r="C1197" s="141">
        <v>4768626</v>
      </c>
      <c r="D1197" s="141">
        <v>0</v>
      </c>
    </row>
    <row r="1198" spans="2:4">
      <c r="B1198" s="143" t="s">
        <v>1592</v>
      </c>
      <c r="C1198" s="141">
        <v>6731551</v>
      </c>
      <c r="D1198" s="141">
        <v>0</v>
      </c>
    </row>
    <row r="1199" spans="2:4">
      <c r="B1199" s="144" t="s">
        <v>1593</v>
      </c>
      <c r="C1199" s="141">
        <v>6731551</v>
      </c>
      <c r="D1199" s="141">
        <v>0</v>
      </c>
    </row>
    <row r="1200" spans="2:4">
      <c r="B1200" s="143" t="s">
        <v>1594</v>
      </c>
      <c r="C1200" s="141">
        <v>11208701</v>
      </c>
      <c r="D1200" s="141">
        <v>0</v>
      </c>
    </row>
    <row r="1201" spans="2:4">
      <c r="B1201" s="144" t="s">
        <v>1595</v>
      </c>
      <c r="C1201" s="141">
        <v>11208701</v>
      </c>
      <c r="D1201" s="141">
        <v>0</v>
      </c>
    </row>
    <row r="1202" spans="2:4">
      <c r="B1202" s="143" t="s">
        <v>1596</v>
      </c>
      <c r="C1202" s="141">
        <v>6731551</v>
      </c>
      <c r="D1202" s="141">
        <v>0</v>
      </c>
    </row>
    <row r="1203" spans="2:4">
      <c r="B1203" s="144" t="s">
        <v>1597</v>
      </c>
      <c r="C1203" s="141">
        <v>6731551</v>
      </c>
      <c r="D1203" s="141">
        <v>0</v>
      </c>
    </row>
    <row r="1204" spans="2:4">
      <c r="B1204" s="143" t="s">
        <v>1598</v>
      </c>
      <c r="C1204" s="141">
        <v>6731551</v>
      </c>
      <c r="D1204" s="141">
        <v>0</v>
      </c>
    </row>
    <row r="1205" spans="2:4">
      <c r="B1205" s="144" t="s">
        <v>1599</v>
      </c>
      <c r="C1205" s="141">
        <v>6731551</v>
      </c>
      <c r="D1205" s="141">
        <v>0</v>
      </c>
    </row>
    <row r="1206" spans="2:4">
      <c r="B1206" s="143" t="s">
        <v>1600</v>
      </c>
      <c r="C1206" s="141">
        <v>4768626</v>
      </c>
      <c r="D1206" s="141">
        <v>0</v>
      </c>
    </row>
    <row r="1207" spans="2:4">
      <c r="B1207" s="144" t="s">
        <v>1601</v>
      </c>
      <c r="C1207" s="141">
        <v>4768626</v>
      </c>
      <c r="D1207" s="141">
        <v>0</v>
      </c>
    </row>
    <row r="1208" spans="2:4">
      <c r="B1208" s="143" t="s">
        <v>1602</v>
      </c>
      <c r="C1208" s="141">
        <v>6731551</v>
      </c>
      <c r="D1208" s="141">
        <v>0</v>
      </c>
    </row>
    <row r="1209" spans="2:4">
      <c r="B1209" s="144" t="s">
        <v>1603</v>
      </c>
      <c r="C1209" s="141">
        <v>6731551</v>
      </c>
      <c r="D1209" s="141">
        <v>0</v>
      </c>
    </row>
    <row r="1210" spans="2:4">
      <c r="B1210" s="143" t="s">
        <v>3195</v>
      </c>
      <c r="C1210" s="141">
        <v>9743844</v>
      </c>
      <c r="D1210" s="141">
        <v>0</v>
      </c>
    </row>
    <row r="1211" spans="2:4">
      <c r="B1211" s="144" t="s">
        <v>3196</v>
      </c>
      <c r="C1211" s="141">
        <v>9743844</v>
      </c>
      <c r="D1211" s="141">
        <v>0</v>
      </c>
    </row>
    <row r="1212" spans="2:4">
      <c r="B1212" s="143" t="s">
        <v>1604</v>
      </c>
      <c r="C1212" s="141">
        <v>4768626</v>
      </c>
      <c r="D1212" s="141">
        <v>0</v>
      </c>
    </row>
    <row r="1213" spans="2:4">
      <c r="B1213" s="144" t="s">
        <v>1605</v>
      </c>
      <c r="C1213" s="141">
        <v>4768626</v>
      </c>
      <c r="D1213" s="141">
        <v>0</v>
      </c>
    </row>
    <row r="1214" spans="2:4">
      <c r="B1214" s="143" t="s">
        <v>3197</v>
      </c>
      <c r="C1214" s="141">
        <v>7762336</v>
      </c>
      <c r="D1214" s="141">
        <v>0</v>
      </c>
    </row>
    <row r="1215" spans="2:4">
      <c r="B1215" s="144" t="s">
        <v>3198</v>
      </c>
      <c r="C1215" s="141">
        <v>7762336</v>
      </c>
      <c r="D1215" s="141">
        <v>0</v>
      </c>
    </row>
    <row r="1216" spans="2:4">
      <c r="B1216" s="143" t="s">
        <v>3199</v>
      </c>
      <c r="C1216" s="141">
        <v>10870412</v>
      </c>
      <c r="D1216" s="141">
        <v>0</v>
      </c>
    </row>
    <row r="1217" spans="2:4">
      <c r="B1217" s="144" t="s">
        <v>3200</v>
      </c>
      <c r="C1217" s="141">
        <v>10870412</v>
      </c>
      <c r="D1217" s="141">
        <v>0</v>
      </c>
    </row>
    <row r="1218" spans="2:4">
      <c r="B1218" s="143" t="s">
        <v>2642</v>
      </c>
      <c r="C1218" s="141">
        <v>11025199</v>
      </c>
      <c r="D1218" s="141">
        <v>0</v>
      </c>
    </row>
    <row r="1219" spans="2:4">
      <c r="B1219" s="144" t="s">
        <v>2643</v>
      </c>
      <c r="C1219" s="141">
        <v>11025199</v>
      </c>
      <c r="D1219" s="141">
        <v>0</v>
      </c>
    </row>
    <row r="1220" spans="2:4">
      <c r="B1220" s="143" t="s">
        <v>3201</v>
      </c>
      <c r="C1220" s="141">
        <v>2000469</v>
      </c>
      <c r="D1220" s="141">
        <v>0</v>
      </c>
    </row>
    <row r="1221" spans="2:4">
      <c r="B1221" s="144" t="s">
        <v>3202</v>
      </c>
      <c r="C1221" s="141">
        <v>2000469</v>
      </c>
      <c r="D1221" s="141">
        <v>0</v>
      </c>
    </row>
    <row r="1222" spans="2:4">
      <c r="B1222" s="143" t="s">
        <v>408</v>
      </c>
      <c r="C1222" s="141">
        <v>8433540</v>
      </c>
      <c r="D1222" s="141">
        <v>7694784.4000000004</v>
      </c>
    </row>
    <row r="1223" spans="2:4">
      <c r="B1223" s="144" t="s">
        <v>750</v>
      </c>
      <c r="C1223" s="141">
        <v>8433540</v>
      </c>
      <c r="D1223" s="141">
        <v>7694784.4000000004</v>
      </c>
    </row>
    <row r="1224" spans="2:4">
      <c r="B1224" s="143" t="s">
        <v>409</v>
      </c>
      <c r="C1224" s="141">
        <v>54219027</v>
      </c>
      <c r="D1224" s="141">
        <v>49607495.740000002</v>
      </c>
    </row>
    <row r="1225" spans="2:4">
      <c r="B1225" s="144" t="s">
        <v>751</v>
      </c>
      <c r="C1225" s="141">
        <v>54219027</v>
      </c>
      <c r="D1225" s="141">
        <v>49607495.740000002</v>
      </c>
    </row>
    <row r="1226" spans="2:4">
      <c r="B1226" s="143" t="s">
        <v>2644</v>
      </c>
      <c r="C1226" s="141">
        <v>128185261</v>
      </c>
      <c r="D1226" s="141">
        <v>71400000</v>
      </c>
    </row>
    <row r="1227" spans="2:4">
      <c r="B1227" s="144" t="s">
        <v>2645</v>
      </c>
      <c r="C1227" s="141">
        <v>128185261</v>
      </c>
      <c r="D1227" s="141">
        <v>71400000</v>
      </c>
    </row>
    <row r="1228" spans="2:4">
      <c r="B1228" s="143" t="s">
        <v>2646</v>
      </c>
      <c r="C1228" s="141">
        <v>76402553</v>
      </c>
      <c r="D1228" s="141">
        <v>0</v>
      </c>
    </row>
    <row r="1229" spans="2:4">
      <c r="B1229" s="144" t="s">
        <v>2647</v>
      </c>
      <c r="C1229" s="141">
        <v>76402553</v>
      </c>
      <c r="D1229" s="141">
        <v>0</v>
      </c>
    </row>
    <row r="1230" spans="2:4">
      <c r="B1230" s="143" t="s">
        <v>3203</v>
      </c>
      <c r="C1230" s="141">
        <v>2631585</v>
      </c>
      <c r="D1230" s="141">
        <v>0</v>
      </c>
    </row>
    <row r="1231" spans="2:4">
      <c r="B1231" s="144" t="s">
        <v>3204</v>
      </c>
      <c r="C1231" s="141">
        <v>2631585</v>
      </c>
      <c r="D1231" s="141">
        <v>0</v>
      </c>
    </row>
    <row r="1232" spans="2:4">
      <c r="B1232" s="143" t="s">
        <v>410</v>
      </c>
      <c r="C1232" s="141">
        <v>22813453</v>
      </c>
      <c r="D1232" s="141">
        <v>0</v>
      </c>
    </row>
    <row r="1233" spans="2:4">
      <c r="B1233" s="144" t="s">
        <v>752</v>
      </c>
      <c r="C1233" s="141">
        <v>22813453</v>
      </c>
      <c r="D1233" s="141">
        <v>0</v>
      </c>
    </row>
    <row r="1234" spans="2:4">
      <c r="B1234" s="143" t="s">
        <v>3496</v>
      </c>
      <c r="C1234" s="141">
        <v>0</v>
      </c>
      <c r="D1234" s="141">
        <v>9143820.2699999996</v>
      </c>
    </row>
    <row r="1235" spans="2:4">
      <c r="B1235" s="144" t="s">
        <v>3497</v>
      </c>
      <c r="C1235" s="141">
        <v>0</v>
      </c>
      <c r="D1235" s="141">
        <v>9143820.2699999996</v>
      </c>
    </row>
    <row r="1236" spans="2:4">
      <c r="B1236" s="143" t="s">
        <v>3205</v>
      </c>
      <c r="C1236" s="141">
        <v>6305735</v>
      </c>
      <c r="D1236" s="141">
        <v>0</v>
      </c>
    </row>
    <row r="1237" spans="2:4">
      <c r="B1237" s="144" t="s">
        <v>3206</v>
      </c>
      <c r="C1237" s="141">
        <v>6305735</v>
      </c>
      <c r="D1237" s="141">
        <v>0</v>
      </c>
    </row>
    <row r="1238" spans="2:4">
      <c r="B1238" s="143" t="s">
        <v>411</v>
      </c>
      <c r="C1238" s="141">
        <v>86642840</v>
      </c>
      <c r="D1238" s="141">
        <v>0</v>
      </c>
    </row>
    <row r="1239" spans="2:4">
      <c r="B1239" s="144" t="s">
        <v>753</v>
      </c>
      <c r="C1239" s="141">
        <v>86642840</v>
      </c>
      <c r="D1239" s="141">
        <v>0</v>
      </c>
    </row>
    <row r="1240" spans="2:4">
      <c r="B1240" s="143" t="s">
        <v>3207</v>
      </c>
      <c r="C1240" s="141">
        <v>6767707</v>
      </c>
      <c r="D1240" s="141">
        <v>0</v>
      </c>
    </row>
    <row r="1241" spans="2:4">
      <c r="B1241" s="144" t="s">
        <v>3208</v>
      </c>
      <c r="C1241" s="141">
        <v>6767707</v>
      </c>
      <c r="D1241" s="141">
        <v>0</v>
      </c>
    </row>
    <row r="1242" spans="2:4">
      <c r="B1242" s="143" t="s">
        <v>3209</v>
      </c>
      <c r="C1242" s="141">
        <v>13525671</v>
      </c>
      <c r="D1242" s="141">
        <v>0</v>
      </c>
    </row>
    <row r="1243" spans="2:4">
      <c r="B1243" s="144" t="s">
        <v>3210</v>
      </c>
      <c r="C1243" s="141">
        <v>13525671</v>
      </c>
      <c r="D1243" s="141">
        <v>0</v>
      </c>
    </row>
    <row r="1244" spans="2:4">
      <c r="B1244" s="143" t="s">
        <v>3211</v>
      </c>
      <c r="C1244" s="141">
        <v>5324643</v>
      </c>
      <c r="D1244" s="141">
        <v>0</v>
      </c>
    </row>
    <row r="1245" spans="2:4">
      <c r="B1245" s="144" t="s">
        <v>3212</v>
      </c>
      <c r="C1245" s="141">
        <v>5324643</v>
      </c>
      <c r="D1245" s="141">
        <v>0</v>
      </c>
    </row>
    <row r="1246" spans="2:4">
      <c r="B1246" s="143" t="s">
        <v>412</v>
      </c>
      <c r="C1246" s="141">
        <v>9341726</v>
      </c>
      <c r="D1246" s="141">
        <v>0</v>
      </c>
    </row>
    <row r="1247" spans="2:4">
      <c r="B1247" s="144" t="s">
        <v>754</v>
      </c>
      <c r="C1247" s="141">
        <v>9341726</v>
      </c>
      <c r="D1247" s="141">
        <v>0</v>
      </c>
    </row>
    <row r="1248" spans="2:4">
      <c r="B1248" s="143" t="s">
        <v>3213</v>
      </c>
      <c r="C1248" s="141">
        <v>20271026</v>
      </c>
      <c r="D1248" s="141">
        <v>0</v>
      </c>
    </row>
    <row r="1249" spans="2:4">
      <c r="B1249" s="144" t="s">
        <v>3214</v>
      </c>
      <c r="C1249" s="141">
        <v>20271026</v>
      </c>
      <c r="D1249" s="141">
        <v>0</v>
      </c>
    </row>
    <row r="1250" spans="2:4">
      <c r="B1250" s="143" t="s">
        <v>413</v>
      </c>
      <c r="C1250" s="141">
        <v>12921512</v>
      </c>
      <c r="D1250" s="141">
        <v>0</v>
      </c>
    </row>
    <row r="1251" spans="2:4">
      <c r="B1251" s="144" t="s">
        <v>755</v>
      </c>
      <c r="C1251" s="141">
        <v>12921512</v>
      </c>
      <c r="D1251" s="141">
        <v>0</v>
      </c>
    </row>
    <row r="1252" spans="2:4">
      <c r="B1252" s="143" t="s">
        <v>3437</v>
      </c>
      <c r="C1252" s="141">
        <v>0</v>
      </c>
      <c r="D1252" s="141">
        <v>62951107.869999997</v>
      </c>
    </row>
    <row r="1253" spans="2:4">
      <c r="B1253" s="144" t="s">
        <v>3438</v>
      </c>
      <c r="C1253" s="141">
        <v>0</v>
      </c>
      <c r="D1253" s="141">
        <v>62951107.869999997</v>
      </c>
    </row>
    <row r="1254" spans="2:4">
      <c r="B1254" s="143" t="s">
        <v>414</v>
      </c>
      <c r="C1254" s="141">
        <v>120530102</v>
      </c>
      <c r="D1254" s="141">
        <v>25734234.489999998</v>
      </c>
    </row>
    <row r="1255" spans="2:4">
      <c r="B1255" s="144" t="s">
        <v>756</v>
      </c>
      <c r="C1255" s="141">
        <v>120530102</v>
      </c>
      <c r="D1255" s="141">
        <v>25734234.489999998</v>
      </c>
    </row>
    <row r="1256" spans="2:4">
      <c r="B1256" s="143" t="s">
        <v>3439</v>
      </c>
      <c r="C1256" s="141">
        <v>0</v>
      </c>
      <c r="D1256" s="141">
        <v>0</v>
      </c>
    </row>
    <row r="1257" spans="2:4">
      <c r="B1257" s="144" t="s">
        <v>3440</v>
      </c>
      <c r="C1257" s="141">
        <v>0</v>
      </c>
      <c r="D1257" s="141">
        <v>0</v>
      </c>
    </row>
    <row r="1258" spans="2:4">
      <c r="B1258" s="143" t="s">
        <v>1089</v>
      </c>
      <c r="C1258" s="141">
        <v>70732021</v>
      </c>
      <c r="D1258" s="141">
        <v>0</v>
      </c>
    </row>
    <row r="1259" spans="2:4">
      <c r="B1259" s="144" t="s">
        <v>1090</v>
      </c>
      <c r="C1259" s="141">
        <v>70732021</v>
      </c>
      <c r="D1259" s="141">
        <v>0</v>
      </c>
    </row>
    <row r="1260" spans="2:4">
      <c r="B1260" s="143" t="s">
        <v>3498</v>
      </c>
      <c r="C1260" s="141">
        <v>0</v>
      </c>
      <c r="D1260" s="141">
        <v>0</v>
      </c>
    </row>
    <row r="1261" spans="2:4">
      <c r="B1261" s="144" t="s">
        <v>3499</v>
      </c>
      <c r="C1261" s="141">
        <v>0</v>
      </c>
      <c r="D1261" s="141">
        <v>0</v>
      </c>
    </row>
    <row r="1262" spans="2:4">
      <c r="B1262" s="147" t="s">
        <v>283</v>
      </c>
      <c r="C1262" s="146">
        <v>311462403</v>
      </c>
      <c r="D1262" s="146">
        <v>19506976.969999999</v>
      </c>
    </row>
    <row r="1263" spans="2:4">
      <c r="B1263" s="143" t="s">
        <v>2803</v>
      </c>
      <c r="C1263" s="141">
        <v>311462403</v>
      </c>
      <c r="D1263" s="141">
        <v>19506976.969999999</v>
      </c>
    </row>
    <row r="1264" spans="2:4">
      <c r="B1264" s="144" t="s">
        <v>2648</v>
      </c>
      <c r="C1264" s="141">
        <v>311462403</v>
      </c>
      <c r="D1264" s="141">
        <v>19506976.969999999</v>
      </c>
    </row>
    <row r="1265" spans="2:4">
      <c r="B1265" s="142" t="s">
        <v>415</v>
      </c>
      <c r="C1265" s="141">
        <v>1084167292</v>
      </c>
      <c r="D1265" s="141">
        <v>201118366.94999996</v>
      </c>
    </row>
    <row r="1266" spans="2:4">
      <c r="B1266" s="147" t="s">
        <v>281</v>
      </c>
      <c r="C1266" s="146">
        <v>639694336</v>
      </c>
      <c r="D1266" s="146">
        <v>194537661.31999996</v>
      </c>
    </row>
    <row r="1267" spans="2:4">
      <c r="B1267" s="143" t="s">
        <v>416</v>
      </c>
      <c r="C1267" s="141">
        <v>48144998</v>
      </c>
      <c r="D1267" s="141">
        <v>0</v>
      </c>
    </row>
    <row r="1268" spans="2:4">
      <c r="B1268" s="144" t="s">
        <v>757</v>
      </c>
      <c r="C1268" s="141">
        <v>48144998</v>
      </c>
      <c r="D1268" s="141">
        <v>0</v>
      </c>
    </row>
    <row r="1269" spans="2:4">
      <c r="B1269" s="143" t="s">
        <v>417</v>
      </c>
      <c r="C1269" s="141">
        <v>53842756</v>
      </c>
      <c r="D1269" s="141">
        <v>7889701.5199999996</v>
      </c>
    </row>
    <row r="1270" spans="2:4">
      <c r="B1270" s="144" t="s">
        <v>758</v>
      </c>
      <c r="C1270" s="141">
        <v>53842756</v>
      </c>
      <c r="D1270" s="141">
        <v>7889701.5199999996</v>
      </c>
    </row>
    <row r="1271" spans="2:4">
      <c r="B1271" s="143" t="s">
        <v>1276</v>
      </c>
      <c r="C1271" s="141">
        <v>6606206</v>
      </c>
      <c r="D1271" s="141">
        <v>0</v>
      </c>
    </row>
    <row r="1272" spans="2:4">
      <c r="B1272" s="144" t="s">
        <v>1277</v>
      </c>
      <c r="C1272" s="141">
        <v>6606206</v>
      </c>
      <c r="D1272" s="141">
        <v>0</v>
      </c>
    </row>
    <row r="1273" spans="2:4">
      <c r="B1273" s="143" t="s">
        <v>1278</v>
      </c>
      <c r="C1273" s="141">
        <v>4628889</v>
      </c>
      <c r="D1273" s="141">
        <v>0</v>
      </c>
    </row>
    <row r="1274" spans="2:4">
      <c r="B1274" s="144" t="s">
        <v>1279</v>
      </c>
      <c r="C1274" s="141">
        <v>4628889</v>
      </c>
      <c r="D1274" s="141">
        <v>0</v>
      </c>
    </row>
    <row r="1275" spans="2:4">
      <c r="B1275" s="143" t="s">
        <v>2804</v>
      </c>
      <c r="C1275" s="141">
        <v>16215887</v>
      </c>
      <c r="D1275" s="141">
        <v>0</v>
      </c>
    </row>
    <row r="1276" spans="2:4">
      <c r="B1276" s="144" t="s">
        <v>2649</v>
      </c>
      <c r="C1276" s="141">
        <v>16215887</v>
      </c>
      <c r="D1276" s="141">
        <v>0</v>
      </c>
    </row>
    <row r="1277" spans="2:4">
      <c r="B1277" s="143" t="s">
        <v>1280</v>
      </c>
      <c r="C1277" s="141">
        <v>4628889</v>
      </c>
      <c r="D1277" s="141">
        <v>0</v>
      </c>
    </row>
    <row r="1278" spans="2:4">
      <c r="B1278" s="144" t="s">
        <v>1281</v>
      </c>
      <c r="C1278" s="141">
        <v>4628889</v>
      </c>
      <c r="D1278" s="141">
        <v>0</v>
      </c>
    </row>
    <row r="1279" spans="2:4">
      <c r="B1279" s="143" t="s">
        <v>1282</v>
      </c>
      <c r="C1279" s="141">
        <v>4628889</v>
      </c>
      <c r="D1279" s="141">
        <v>0</v>
      </c>
    </row>
    <row r="1280" spans="2:4">
      <c r="B1280" s="144" t="s">
        <v>1283</v>
      </c>
      <c r="C1280" s="141">
        <v>4628889</v>
      </c>
      <c r="D1280" s="141">
        <v>0</v>
      </c>
    </row>
    <row r="1281" spans="2:4">
      <c r="B1281" s="143" t="s">
        <v>1284</v>
      </c>
      <c r="C1281" s="141">
        <v>11116179</v>
      </c>
      <c r="D1281" s="141">
        <v>0</v>
      </c>
    </row>
    <row r="1282" spans="2:4">
      <c r="B1282" s="144" t="s">
        <v>1285</v>
      </c>
      <c r="C1282" s="141">
        <v>11116179</v>
      </c>
      <c r="D1282" s="141">
        <v>0</v>
      </c>
    </row>
    <row r="1283" spans="2:4">
      <c r="B1283" s="143" t="s">
        <v>1286</v>
      </c>
      <c r="C1283" s="141">
        <v>4628889</v>
      </c>
      <c r="D1283" s="141">
        <v>0</v>
      </c>
    </row>
    <row r="1284" spans="2:4">
      <c r="B1284" s="144" t="s">
        <v>1287</v>
      </c>
      <c r="C1284" s="141">
        <v>4628889</v>
      </c>
      <c r="D1284" s="141">
        <v>0</v>
      </c>
    </row>
    <row r="1285" spans="2:4">
      <c r="B1285" s="143" t="s">
        <v>2805</v>
      </c>
      <c r="C1285" s="141">
        <v>6606206</v>
      </c>
      <c r="D1285" s="141">
        <v>0</v>
      </c>
    </row>
    <row r="1286" spans="2:4">
      <c r="B1286" s="144" t="s">
        <v>1288</v>
      </c>
      <c r="C1286" s="141">
        <v>6606206</v>
      </c>
      <c r="D1286" s="141">
        <v>0</v>
      </c>
    </row>
    <row r="1287" spans="2:4">
      <c r="B1287" s="143" t="s">
        <v>2806</v>
      </c>
      <c r="C1287" s="141">
        <v>15283509</v>
      </c>
      <c r="D1287" s="141">
        <v>0</v>
      </c>
    </row>
    <row r="1288" spans="2:4">
      <c r="B1288" s="144" t="s">
        <v>760</v>
      </c>
      <c r="C1288" s="141">
        <v>15283509</v>
      </c>
      <c r="D1288" s="141">
        <v>0</v>
      </c>
    </row>
    <row r="1289" spans="2:4">
      <c r="B1289" s="143" t="s">
        <v>1289</v>
      </c>
      <c r="C1289" s="141">
        <v>4628889</v>
      </c>
      <c r="D1289" s="141">
        <v>0</v>
      </c>
    </row>
    <row r="1290" spans="2:4">
      <c r="B1290" s="144" t="s">
        <v>1290</v>
      </c>
      <c r="C1290" s="141">
        <v>4628889</v>
      </c>
      <c r="D1290" s="141">
        <v>0</v>
      </c>
    </row>
    <row r="1291" spans="2:4">
      <c r="B1291" s="143" t="s">
        <v>419</v>
      </c>
      <c r="C1291" s="141">
        <v>2462758</v>
      </c>
      <c r="D1291" s="141">
        <v>3464500.4</v>
      </c>
    </row>
    <row r="1292" spans="2:4">
      <c r="B1292" s="144" t="s">
        <v>761</v>
      </c>
      <c r="C1292" s="141">
        <v>2462758</v>
      </c>
      <c r="D1292" s="141">
        <v>3464500.4</v>
      </c>
    </row>
    <row r="1293" spans="2:4">
      <c r="B1293" s="143" t="s">
        <v>1023</v>
      </c>
      <c r="C1293" s="141">
        <v>22919703</v>
      </c>
      <c r="D1293" s="141">
        <v>26919703</v>
      </c>
    </row>
    <row r="1294" spans="2:4">
      <c r="B1294" s="144" t="s">
        <v>1024</v>
      </c>
      <c r="C1294" s="141">
        <v>22919703</v>
      </c>
      <c r="D1294" s="141">
        <v>26919703</v>
      </c>
    </row>
    <row r="1295" spans="2:4">
      <c r="B1295" s="143" t="s">
        <v>1025</v>
      </c>
      <c r="C1295" s="141">
        <v>40346822</v>
      </c>
      <c r="D1295" s="141">
        <v>42811486</v>
      </c>
    </row>
    <row r="1296" spans="2:4">
      <c r="B1296" s="144" t="s">
        <v>1026</v>
      </c>
      <c r="C1296" s="141">
        <v>40346822</v>
      </c>
      <c r="D1296" s="141">
        <v>42811486</v>
      </c>
    </row>
    <row r="1297" spans="2:4">
      <c r="B1297" s="143" t="s">
        <v>1027</v>
      </c>
      <c r="C1297" s="141">
        <v>17015757</v>
      </c>
      <c r="D1297" s="141">
        <v>20932802</v>
      </c>
    </row>
    <row r="1298" spans="2:4">
      <c r="B1298" s="144" t="s">
        <v>1028</v>
      </c>
      <c r="C1298" s="141">
        <v>17015757</v>
      </c>
      <c r="D1298" s="141">
        <v>20932802</v>
      </c>
    </row>
    <row r="1299" spans="2:4">
      <c r="B1299" s="143" t="s">
        <v>420</v>
      </c>
      <c r="C1299" s="141">
        <v>3944668</v>
      </c>
      <c r="D1299" s="141">
        <v>0</v>
      </c>
    </row>
    <row r="1300" spans="2:4">
      <c r="B1300" s="144" t="s">
        <v>762</v>
      </c>
      <c r="C1300" s="141">
        <v>3944668</v>
      </c>
      <c r="D1300" s="141">
        <v>0</v>
      </c>
    </row>
    <row r="1301" spans="2:4">
      <c r="B1301" s="143" t="s">
        <v>2807</v>
      </c>
      <c r="C1301" s="141">
        <v>12356357</v>
      </c>
      <c r="D1301" s="141">
        <v>5830571</v>
      </c>
    </row>
    <row r="1302" spans="2:4">
      <c r="B1302" s="144" t="s">
        <v>1029</v>
      </c>
      <c r="C1302" s="141">
        <v>12356357</v>
      </c>
      <c r="D1302" s="141">
        <v>5830571</v>
      </c>
    </row>
    <row r="1303" spans="2:4">
      <c r="B1303" s="143" t="s">
        <v>1030</v>
      </c>
      <c r="C1303" s="141">
        <v>610441</v>
      </c>
      <c r="D1303" s="141">
        <v>0</v>
      </c>
    </row>
    <row r="1304" spans="2:4">
      <c r="B1304" s="144" t="s">
        <v>1031</v>
      </c>
      <c r="C1304" s="141">
        <v>610441</v>
      </c>
      <c r="D1304" s="141">
        <v>0</v>
      </c>
    </row>
    <row r="1305" spans="2:4">
      <c r="B1305" s="143" t="s">
        <v>2808</v>
      </c>
      <c r="C1305" s="141">
        <v>2285637</v>
      </c>
      <c r="D1305" s="141">
        <v>18361078.16</v>
      </c>
    </row>
    <row r="1306" spans="2:4">
      <c r="B1306" s="144" t="s">
        <v>1418</v>
      </c>
      <c r="C1306" s="141">
        <v>2285637</v>
      </c>
      <c r="D1306" s="141">
        <v>18361078.16</v>
      </c>
    </row>
    <row r="1307" spans="2:4">
      <c r="B1307" s="143" t="s">
        <v>3215</v>
      </c>
      <c r="C1307" s="141">
        <v>5397370</v>
      </c>
      <c r="D1307" s="141">
        <v>0</v>
      </c>
    </row>
    <row r="1308" spans="2:4">
      <c r="B1308" s="144" t="s">
        <v>3216</v>
      </c>
      <c r="C1308" s="141">
        <v>5397370</v>
      </c>
      <c r="D1308" s="141">
        <v>0</v>
      </c>
    </row>
    <row r="1309" spans="2:4">
      <c r="B1309" s="143" t="s">
        <v>1032</v>
      </c>
      <c r="C1309" s="141">
        <v>9338239</v>
      </c>
      <c r="D1309" s="141">
        <v>12412572</v>
      </c>
    </row>
    <row r="1310" spans="2:4">
      <c r="B1310" s="144" t="s">
        <v>1033</v>
      </c>
      <c r="C1310" s="141">
        <v>9338239</v>
      </c>
      <c r="D1310" s="141">
        <v>12412572</v>
      </c>
    </row>
    <row r="1311" spans="2:4">
      <c r="B1311" s="143" t="s">
        <v>3217</v>
      </c>
      <c r="C1311" s="141">
        <v>45672959</v>
      </c>
      <c r="D1311" s="141">
        <v>0</v>
      </c>
    </row>
    <row r="1312" spans="2:4">
      <c r="B1312" s="144" t="s">
        <v>3218</v>
      </c>
      <c r="C1312" s="141">
        <v>45672959</v>
      </c>
      <c r="D1312" s="141">
        <v>0</v>
      </c>
    </row>
    <row r="1313" spans="2:4">
      <c r="B1313" s="143" t="s">
        <v>3219</v>
      </c>
      <c r="C1313" s="141">
        <v>35611396</v>
      </c>
      <c r="D1313" s="141">
        <v>0</v>
      </c>
    </row>
    <row r="1314" spans="2:4">
      <c r="B1314" s="144" t="s">
        <v>2650</v>
      </c>
      <c r="C1314" s="141">
        <v>35611396</v>
      </c>
      <c r="D1314" s="141">
        <v>0</v>
      </c>
    </row>
    <row r="1315" spans="2:4">
      <c r="B1315" s="143" t="s">
        <v>421</v>
      </c>
      <c r="C1315" s="141">
        <v>5157222</v>
      </c>
      <c r="D1315" s="141">
        <v>0</v>
      </c>
    </row>
    <row r="1316" spans="2:4">
      <c r="B1316" s="144" t="s">
        <v>763</v>
      </c>
      <c r="C1316" s="141">
        <v>5157222</v>
      </c>
      <c r="D1316" s="141">
        <v>0</v>
      </c>
    </row>
    <row r="1317" spans="2:4">
      <c r="B1317" s="143" t="s">
        <v>2809</v>
      </c>
      <c r="C1317" s="141">
        <v>34220179</v>
      </c>
      <c r="D1317" s="141">
        <v>0</v>
      </c>
    </row>
    <row r="1318" spans="2:4">
      <c r="B1318" s="144" t="s">
        <v>1034</v>
      </c>
      <c r="C1318" s="141">
        <v>34220179</v>
      </c>
      <c r="D1318" s="141">
        <v>0</v>
      </c>
    </row>
    <row r="1319" spans="2:4">
      <c r="B1319" s="143" t="s">
        <v>3220</v>
      </c>
      <c r="C1319" s="141">
        <v>3809298</v>
      </c>
      <c r="D1319" s="141">
        <v>0</v>
      </c>
    </row>
    <row r="1320" spans="2:4">
      <c r="B1320" s="144" t="s">
        <v>3221</v>
      </c>
      <c r="C1320" s="141">
        <v>3809298</v>
      </c>
      <c r="D1320" s="141">
        <v>0</v>
      </c>
    </row>
    <row r="1321" spans="2:4">
      <c r="B1321" s="143" t="s">
        <v>2199</v>
      </c>
      <c r="C1321" s="141">
        <v>4802120</v>
      </c>
      <c r="D1321" s="141">
        <v>0</v>
      </c>
    </row>
    <row r="1322" spans="2:4">
      <c r="B1322" s="144" t="s">
        <v>2200</v>
      </c>
      <c r="C1322" s="141">
        <v>4802120</v>
      </c>
      <c r="D1322" s="141">
        <v>0</v>
      </c>
    </row>
    <row r="1323" spans="2:4">
      <c r="B1323" s="143" t="s">
        <v>3222</v>
      </c>
      <c r="C1323" s="141">
        <v>3809297</v>
      </c>
      <c r="D1323" s="141">
        <v>0</v>
      </c>
    </row>
    <row r="1324" spans="2:4">
      <c r="B1324" s="144" t="s">
        <v>3223</v>
      </c>
      <c r="C1324" s="141">
        <v>3809297</v>
      </c>
      <c r="D1324" s="141">
        <v>0</v>
      </c>
    </row>
    <row r="1325" spans="2:4">
      <c r="B1325" s="143" t="s">
        <v>2201</v>
      </c>
      <c r="C1325" s="141">
        <v>6779437</v>
      </c>
      <c r="D1325" s="141">
        <v>0</v>
      </c>
    </row>
    <row r="1326" spans="2:4">
      <c r="B1326" s="144" t="s">
        <v>2202</v>
      </c>
      <c r="C1326" s="141">
        <v>6779437</v>
      </c>
      <c r="D1326" s="141">
        <v>0</v>
      </c>
    </row>
    <row r="1327" spans="2:4">
      <c r="B1327" s="143" t="s">
        <v>2203</v>
      </c>
      <c r="C1327" s="141">
        <v>11289410</v>
      </c>
      <c r="D1327" s="141">
        <v>0</v>
      </c>
    </row>
    <row r="1328" spans="2:4">
      <c r="B1328" s="144" t="s">
        <v>2204</v>
      </c>
      <c r="C1328" s="141">
        <v>11289410</v>
      </c>
      <c r="D1328" s="141">
        <v>0</v>
      </c>
    </row>
    <row r="1329" spans="2:4">
      <c r="B1329" s="143" t="s">
        <v>2205</v>
      </c>
      <c r="C1329" s="141">
        <v>4802120</v>
      </c>
      <c r="D1329" s="141">
        <v>0</v>
      </c>
    </row>
    <row r="1330" spans="2:4">
      <c r="B1330" s="144" t="s">
        <v>2206</v>
      </c>
      <c r="C1330" s="141">
        <v>4802120</v>
      </c>
      <c r="D1330" s="141">
        <v>0</v>
      </c>
    </row>
    <row r="1331" spans="2:4">
      <c r="B1331" s="143" t="s">
        <v>2651</v>
      </c>
      <c r="C1331" s="141">
        <v>35629602</v>
      </c>
      <c r="D1331" s="141">
        <v>14602165.76</v>
      </c>
    </row>
    <row r="1332" spans="2:4">
      <c r="B1332" s="144" t="s">
        <v>2652</v>
      </c>
      <c r="C1332" s="141">
        <v>35629602</v>
      </c>
      <c r="D1332" s="141">
        <v>14602165.76</v>
      </c>
    </row>
    <row r="1333" spans="2:4">
      <c r="B1333" s="143" t="s">
        <v>2207</v>
      </c>
      <c r="C1333" s="141">
        <v>6779437</v>
      </c>
      <c r="D1333" s="141">
        <v>0</v>
      </c>
    </row>
    <row r="1334" spans="2:4">
      <c r="B1334" s="144" t="s">
        <v>2208</v>
      </c>
      <c r="C1334" s="141">
        <v>6779437</v>
      </c>
      <c r="D1334" s="141">
        <v>0</v>
      </c>
    </row>
    <row r="1335" spans="2:4">
      <c r="B1335" s="143" t="s">
        <v>2209</v>
      </c>
      <c r="C1335" s="141">
        <v>6779437</v>
      </c>
      <c r="D1335" s="141">
        <v>0</v>
      </c>
    </row>
    <row r="1336" spans="2:4">
      <c r="B1336" s="144" t="s">
        <v>2210</v>
      </c>
      <c r="C1336" s="141">
        <v>6779437</v>
      </c>
      <c r="D1336" s="141">
        <v>0</v>
      </c>
    </row>
    <row r="1337" spans="2:4">
      <c r="B1337" s="143" t="s">
        <v>3224</v>
      </c>
      <c r="C1337" s="141">
        <v>2216381</v>
      </c>
      <c r="D1337" s="141">
        <v>0</v>
      </c>
    </row>
    <row r="1338" spans="2:4">
      <c r="B1338" s="144" t="s">
        <v>3225</v>
      </c>
      <c r="C1338" s="141">
        <v>2216381</v>
      </c>
      <c r="D1338" s="141">
        <v>0</v>
      </c>
    </row>
    <row r="1339" spans="2:4">
      <c r="B1339" s="143" t="s">
        <v>3226</v>
      </c>
      <c r="C1339" s="141">
        <v>2068370</v>
      </c>
      <c r="D1339" s="141">
        <v>0</v>
      </c>
    </row>
    <row r="1340" spans="2:4">
      <c r="B1340" s="144" t="s">
        <v>3227</v>
      </c>
      <c r="C1340" s="141">
        <v>2068370</v>
      </c>
      <c r="D1340" s="141">
        <v>0</v>
      </c>
    </row>
    <row r="1341" spans="2:4">
      <c r="B1341" s="143" t="s">
        <v>3228</v>
      </c>
      <c r="C1341" s="141">
        <v>4366049</v>
      </c>
      <c r="D1341" s="141">
        <v>0</v>
      </c>
    </row>
    <row r="1342" spans="2:4">
      <c r="B1342" s="144" t="s">
        <v>3229</v>
      </c>
      <c r="C1342" s="141">
        <v>4366049</v>
      </c>
      <c r="D1342" s="141">
        <v>0</v>
      </c>
    </row>
    <row r="1343" spans="2:4">
      <c r="B1343" s="143" t="s">
        <v>1091</v>
      </c>
      <c r="C1343" s="141">
        <v>84991579</v>
      </c>
      <c r="D1343" s="141">
        <v>31313081.48</v>
      </c>
    </row>
    <row r="1344" spans="2:4">
      <c r="B1344" s="144" t="s">
        <v>1092</v>
      </c>
      <c r="C1344" s="141">
        <v>84991579</v>
      </c>
      <c r="D1344" s="141">
        <v>31313081.48</v>
      </c>
    </row>
    <row r="1345" spans="2:4">
      <c r="B1345" s="143" t="s">
        <v>2653</v>
      </c>
      <c r="C1345" s="141">
        <v>43272105</v>
      </c>
      <c r="D1345" s="141">
        <v>10000000</v>
      </c>
    </row>
    <row r="1346" spans="2:4">
      <c r="B1346" s="144" t="s">
        <v>2654</v>
      </c>
      <c r="C1346" s="141">
        <v>43272105</v>
      </c>
      <c r="D1346" s="141">
        <v>10000000</v>
      </c>
    </row>
    <row r="1347" spans="2:4">
      <c r="B1347" s="147" t="s">
        <v>283</v>
      </c>
      <c r="C1347" s="146">
        <v>20543149</v>
      </c>
      <c r="D1347" s="146">
        <v>6580705.6299999999</v>
      </c>
    </row>
    <row r="1348" spans="2:4">
      <c r="B1348" s="143" t="s">
        <v>3500</v>
      </c>
      <c r="C1348" s="141">
        <v>0</v>
      </c>
      <c r="D1348" s="141">
        <v>0</v>
      </c>
    </row>
    <row r="1349" spans="2:4">
      <c r="B1349" s="144" t="s">
        <v>3501</v>
      </c>
      <c r="C1349" s="141">
        <v>0</v>
      </c>
      <c r="D1349" s="141">
        <v>0</v>
      </c>
    </row>
    <row r="1350" spans="2:4">
      <c r="B1350" s="143" t="s">
        <v>3230</v>
      </c>
      <c r="C1350" s="141">
        <v>225317</v>
      </c>
      <c r="D1350" s="141">
        <v>0</v>
      </c>
    </row>
    <row r="1351" spans="2:4">
      <c r="B1351" s="144" t="s">
        <v>2550</v>
      </c>
      <c r="C1351" s="141">
        <v>225317</v>
      </c>
      <c r="D1351" s="141">
        <v>0</v>
      </c>
    </row>
    <row r="1352" spans="2:4">
      <c r="B1352" s="143" t="s">
        <v>3231</v>
      </c>
      <c r="C1352" s="141">
        <v>20317832</v>
      </c>
      <c r="D1352" s="141">
        <v>6580705.6299999999</v>
      </c>
    </row>
    <row r="1353" spans="2:4">
      <c r="B1353" s="144" t="s">
        <v>2551</v>
      </c>
      <c r="C1353" s="141">
        <v>20317832</v>
      </c>
      <c r="D1353" s="141">
        <v>6580705.6299999999</v>
      </c>
    </row>
    <row r="1354" spans="2:4">
      <c r="B1354" s="147" t="s">
        <v>298</v>
      </c>
      <c r="C1354" s="146">
        <v>423929807</v>
      </c>
      <c r="D1354" s="146">
        <v>0</v>
      </c>
    </row>
    <row r="1355" spans="2:4">
      <c r="B1355" s="143" t="s">
        <v>418</v>
      </c>
      <c r="C1355" s="141">
        <v>423929807</v>
      </c>
      <c r="D1355" s="141">
        <v>0</v>
      </c>
    </row>
    <row r="1356" spans="2:4">
      <c r="B1356" s="144" t="s">
        <v>759</v>
      </c>
      <c r="C1356" s="141">
        <v>423929807</v>
      </c>
      <c r="D1356" s="141">
        <v>0</v>
      </c>
    </row>
    <row r="1357" spans="2:4">
      <c r="B1357" s="142" t="s">
        <v>422</v>
      </c>
      <c r="C1357" s="141">
        <v>3593877316</v>
      </c>
      <c r="D1357" s="141">
        <v>606717378.88999987</v>
      </c>
    </row>
    <row r="1358" spans="2:4">
      <c r="B1358" s="147" t="s">
        <v>281</v>
      </c>
      <c r="C1358" s="146">
        <v>1929628337</v>
      </c>
      <c r="D1358" s="146">
        <v>606717378.88999987</v>
      </c>
    </row>
    <row r="1359" spans="2:4">
      <c r="B1359" s="143" t="s">
        <v>2810</v>
      </c>
      <c r="C1359" s="141">
        <v>4628889</v>
      </c>
      <c r="D1359" s="141">
        <v>0</v>
      </c>
    </row>
    <row r="1360" spans="2:4">
      <c r="B1360" s="144" t="s">
        <v>1291</v>
      </c>
      <c r="C1360" s="141">
        <v>4628889</v>
      </c>
      <c r="D1360" s="141">
        <v>0</v>
      </c>
    </row>
    <row r="1361" spans="2:4">
      <c r="B1361" s="143" t="s">
        <v>1292</v>
      </c>
      <c r="C1361" s="141">
        <v>6606206</v>
      </c>
      <c r="D1361" s="141">
        <v>0</v>
      </c>
    </row>
    <row r="1362" spans="2:4">
      <c r="B1362" s="144" t="s">
        <v>1293</v>
      </c>
      <c r="C1362" s="141">
        <v>6606206</v>
      </c>
      <c r="D1362" s="141">
        <v>0</v>
      </c>
    </row>
    <row r="1363" spans="2:4">
      <c r="B1363" s="143" t="s">
        <v>2811</v>
      </c>
      <c r="C1363" s="141">
        <v>12403731</v>
      </c>
      <c r="D1363" s="141">
        <v>0</v>
      </c>
    </row>
    <row r="1364" spans="2:4">
      <c r="B1364" s="144" t="s">
        <v>1294</v>
      </c>
      <c r="C1364" s="141">
        <v>12403731</v>
      </c>
      <c r="D1364" s="141">
        <v>0</v>
      </c>
    </row>
    <row r="1365" spans="2:4">
      <c r="B1365" s="143" t="s">
        <v>424</v>
      </c>
      <c r="C1365" s="141">
        <v>900000000</v>
      </c>
      <c r="D1365" s="141">
        <v>27552798.919999998</v>
      </c>
    </row>
    <row r="1366" spans="2:4">
      <c r="B1366" s="144" t="s">
        <v>765</v>
      </c>
      <c r="C1366" s="141">
        <v>900000000</v>
      </c>
      <c r="D1366" s="141">
        <v>27552798.919999998</v>
      </c>
    </row>
    <row r="1367" spans="2:4">
      <c r="B1367" s="143" t="s">
        <v>2812</v>
      </c>
      <c r="C1367" s="141">
        <v>18000000</v>
      </c>
      <c r="D1367" s="141">
        <v>0</v>
      </c>
    </row>
    <row r="1368" spans="2:4">
      <c r="B1368" s="144" t="s">
        <v>1035</v>
      </c>
      <c r="C1368" s="141">
        <v>18000000</v>
      </c>
      <c r="D1368" s="141">
        <v>0</v>
      </c>
    </row>
    <row r="1369" spans="2:4">
      <c r="B1369" s="143" t="s">
        <v>2813</v>
      </c>
      <c r="C1369" s="141">
        <v>4628889</v>
      </c>
      <c r="D1369" s="141">
        <v>0</v>
      </c>
    </row>
    <row r="1370" spans="2:4">
      <c r="B1370" s="144" t="s">
        <v>1295</v>
      </c>
      <c r="C1370" s="141">
        <v>4628889</v>
      </c>
      <c r="D1370" s="141">
        <v>0</v>
      </c>
    </row>
    <row r="1371" spans="2:4">
      <c r="B1371" s="143" t="s">
        <v>425</v>
      </c>
      <c r="C1371" s="141">
        <v>7085308</v>
      </c>
      <c r="D1371" s="141">
        <v>0</v>
      </c>
    </row>
    <row r="1372" spans="2:4">
      <c r="B1372" s="144" t="s">
        <v>766</v>
      </c>
      <c r="C1372" s="141">
        <v>7085308</v>
      </c>
      <c r="D1372" s="141">
        <v>0</v>
      </c>
    </row>
    <row r="1373" spans="2:4">
      <c r="B1373" s="143" t="s">
        <v>1296</v>
      </c>
      <c r="C1373" s="141">
        <v>6606206</v>
      </c>
      <c r="D1373" s="141">
        <v>0</v>
      </c>
    </row>
    <row r="1374" spans="2:4">
      <c r="B1374" s="144" t="s">
        <v>1297</v>
      </c>
      <c r="C1374" s="141">
        <v>6606206</v>
      </c>
      <c r="D1374" s="141">
        <v>0</v>
      </c>
    </row>
    <row r="1375" spans="2:4">
      <c r="B1375" s="143" t="s">
        <v>1298</v>
      </c>
      <c r="C1375" s="141">
        <v>4628889</v>
      </c>
      <c r="D1375" s="141">
        <v>0</v>
      </c>
    </row>
    <row r="1376" spans="2:4">
      <c r="B1376" s="144" t="s">
        <v>1299</v>
      </c>
      <c r="C1376" s="141">
        <v>4628889</v>
      </c>
      <c r="D1376" s="141">
        <v>0</v>
      </c>
    </row>
    <row r="1377" spans="2:4">
      <c r="B1377" s="143" t="s">
        <v>1300</v>
      </c>
      <c r="C1377" s="141">
        <v>4628889</v>
      </c>
      <c r="D1377" s="141">
        <v>0</v>
      </c>
    </row>
    <row r="1378" spans="2:4">
      <c r="B1378" s="144" t="s">
        <v>1301</v>
      </c>
      <c r="C1378" s="141">
        <v>4628889</v>
      </c>
      <c r="D1378" s="141">
        <v>0</v>
      </c>
    </row>
    <row r="1379" spans="2:4">
      <c r="B1379" s="143" t="s">
        <v>1302</v>
      </c>
      <c r="C1379" s="141">
        <v>11116179</v>
      </c>
      <c r="D1379" s="141">
        <v>0</v>
      </c>
    </row>
    <row r="1380" spans="2:4">
      <c r="B1380" s="144" t="s">
        <v>1303</v>
      </c>
      <c r="C1380" s="141">
        <v>11116179</v>
      </c>
      <c r="D1380" s="141">
        <v>0</v>
      </c>
    </row>
    <row r="1381" spans="2:4">
      <c r="B1381" s="143" t="s">
        <v>1065</v>
      </c>
      <c r="C1381" s="141">
        <v>11969498</v>
      </c>
      <c r="D1381" s="141">
        <v>0</v>
      </c>
    </row>
    <row r="1382" spans="2:4">
      <c r="B1382" s="144" t="s">
        <v>1066</v>
      </c>
      <c r="C1382" s="141">
        <v>11969498</v>
      </c>
      <c r="D1382" s="141">
        <v>0</v>
      </c>
    </row>
    <row r="1383" spans="2:4">
      <c r="B1383" s="143" t="s">
        <v>2814</v>
      </c>
      <c r="C1383" s="141">
        <v>70119667</v>
      </c>
      <c r="D1383" s="141">
        <v>47813587.109999999</v>
      </c>
    </row>
    <row r="1384" spans="2:4">
      <c r="B1384" s="144" t="s">
        <v>2655</v>
      </c>
      <c r="C1384" s="141">
        <v>70119667</v>
      </c>
      <c r="D1384" s="141">
        <v>47813587.109999999</v>
      </c>
    </row>
    <row r="1385" spans="2:4">
      <c r="B1385" s="143" t="s">
        <v>3502</v>
      </c>
      <c r="C1385" s="141">
        <v>0</v>
      </c>
      <c r="D1385" s="141">
        <v>10822969.210000001</v>
      </c>
    </row>
    <row r="1386" spans="2:4">
      <c r="B1386" s="144" t="s">
        <v>3503</v>
      </c>
      <c r="C1386" s="141">
        <v>0</v>
      </c>
      <c r="D1386" s="141">
        <v>10822969.210000001</v>
      </c>
    </row>
    <row r="1387" spans="2:4">
      <c r="B1387" s="143" t="s">
        <v>426</v>
      </c>
      <c r="C1387" s="141">
        <v>7039971</v>
      </c>
      <c r="D1387" s="141">
        <v>0</v>
      </c>
    </row>
    <row r="1388" spans="2:4">
      <c r="B1388" s="144" t="s">
        <v>767</v>
      </c>
      <c r="C1388" s="141">
        <v>7039971</v>
      </c>
      <c r="D1388" s="141">
        <v>0</v>
      </c>
    </row>
    <row r="1389" spans="2:4">
      <c r="B1389" s="143" t="s">
        <v>427</v>
      </c>
      <c r="C1389" s="141">
        <v>524841948</v>
      </c>
      <c r="D1389" s="141">
        <v>273342545.11000001</v>
      </c>
    </row>
    <row r="1390" spans="2:4">
      <c r="B1390" s="144" t="s">
        <v>768</v>
      </c>
      <c r="C1390" s="141">
        <v>524841948</v>
      </c>
      <c r="D1390" s="141">
        <v>273342545.11000001</v>
      </c>
    </row>
    <row r="1391" spans="2:4">
      <c r="B1391" s="143" t="s">
        <v>2211</v>
      </c>
      <c r="C1391" s="141">
        <v>4802120</v>
      </c>
      <c r="D1391" s="141">
        <v>0</v>
      </c>
    </row>
    <row r="1392" spans="2:4">
      <c r="B1392" s="144" t="s">
        <v>2212</v>
      </c>
      <c r="C1392" s="141">
        <v>4802120</v>
      </c>
      <c r="D1392" s="141">
        <v>0</v>
      </c>
    </row>
    <row r="1393" spans="2:4">
      <c r="B1393" s="143" t="s">
        <v>2213</v>
      </c>
      <c r="C1393" s="141">
        <v>11289410</v>
      </c>
      <c r="D1393" s="141">
        <v>0</v>
      </c>
    </row>
    <row r="1394" spans="2:4">
      <c r="B1394" s="144" t="s">
        <v>2214</v>
      </c>
      <c r="C1394" s="141">
        <v>11289410</v>
      </c>
      <c r="D1394" s="141">
        <v>0</v>
      </c>
    </row>
    <row r="1395" spans="2:4">
      <c r="B1395" s="143" t="s">
        <v>2215</v>
      </c>
      <c r="C1395" s="141">
        <v>6779437</v>
      </c>
      <c r="D1395" s="141">
        <v>0</v>
      </c>
    </row>
    <row r="1396" spans="2:4">
      <c r="B1396" s="144" t="s">
        <v>2216</v>
      </c>
      <c r="C1396" s="141">
        <v>6779437</v>
      </c>
      <c r="D1396" s="141">
        <v>0</v>
      </c>
    </row>
    <row r="1397" spans="2:4">
      <c r="B1397" s="143" t="s">
        <v>2217</v>
      </c>
      <c r="C1397" s="141">
        <v>6779437</v>
      </c>
      <c r="D1397" s="141">
        <v>0</v>
      </c>
    </row>
    <row r="1398" spans="2:4">
      <c r="B1398" s="144" t="s">
        <v>2218</v>
      </c>
      <c r="C1398" s="141">
        <v>6779437</v>
      </c>
      <c r="D1398" s="141">
        <v>0</v>
      </c>
    </row>
    <row r="1399" spans="2:4">
      <c r="B1399" s="143" t="s">
        <v>2815</v>
      </c>
      <c r="C1399" s="141">
        <v>4802120</v>
      </c>
      <c r="D1399" s="141">
        <v>0</v>
      </c>
    </row>
    <row r="1400" spans="2:4">
      <c r="B1400" s="144" t="s">
        <v>2219</v>
      </c>
      <c r="C1400" s="141">
        <v>4802120</v>
      </c>
      <c r="D1400" s="141">
        <v>0</v>
      </c>
    </row>
    <row r="1401" spans="2:4">
      <c r="B1401" s="143" t="s">
        <v>3504</v>
      </c>
      <c r="C1401" s="141">
        <v>0</v>
      </c>
      <c r="D1401" s="141">
        <v>0</v>
      </c>
    </row>
    <row r="1402" spans="2:4">
      <c r="B1402" s="144" t="s">
        <v>3505</v>
      </c>
      <c r="C1402" s="141">
        <v>0</v>
      </c>
      <c r="D1402" s="141">
        <v>0</v>
      </c>
    </row>
    <row r="1403" spans="2:4">
      <c r="B1403" s="143" t="s">
        <v>2220</v>
      </c>
      <c r="C1403" s="141">
        <v>4802120</v>
      </c>
      <c r="D1403" s="141">
        <v>0</v>
      </c>
    </row>
    <row r="1404" spans="2:4">
      <c r="B1404" s="144" t="s">
        <v>2221</v>
      </c>
      <c r="C1404" s="141">
        <v>4802120</v>
      </c>
      <c r="D1404" s="141">
        <v>0</v>
      </c>
    </row>
    <row r="1405" spans="2:4">
      <c r="B1405" s="143" t="s">
        <v>2222</v>
      </c>
      <c r="C1405" s="141">
        <v>6779437</v>
      </c>
      <c r="D1405" s="141">
        <v>1564202.39</v>
      </c>
    </row>
    <row r="1406" spans="2:4">
      <c r="B1406" s="144" t="s">
        <v>2223</v>
      </c>
      <c r="C1406" s="141">
        <v>6779437</v>
      </c>
      <c r="D1406" s="141">
        <v>1564202.39</v>
      </c>
    </row>
    <row r="1407" spans="2:4">
      <c r="B1407" s="143" t="s">
        <v>2224</v>
      </c>
      <c r="C1407" s="141">
        <v>11289410</v>
      </c>
      <c r="D1407" s="141">
        <v>2457296.0099999998</v>
      </c>
    </row>
    <row r="1408" spans="2:4">
      <c r="B1408" s="144" t="s">
        <v>2225</v>
      </c>
      <c r="C1408" s="141">
        <v>11289410</v>
      </c>
      <c r="D1408" s="141">
        <v>2457296.0099999998</v>
      </c>
    </row>
    <row r="1409" spans="2:4">
      <c r="B1409" s="143" t="s">
        <v>2226</v>
      </c>
      <c r="C1409" s="141">
        <v>6779437</v>
      </c>
      <c r="D1409" s="141">
        <v>1564202.38</v>
      </c>
    </row>
    <row r="1410" spans="2:4">
      <c r="B1410" s="144" t="s">
        <v>2227</v>
      </c>
      <c r="C1410" s="141">
        <v>6779437</v>
      </c>
      <c r="D1410" s="141">
        <v>1564202.38</v>
      </c>
    </row>
    <row r="1411" spans="2:4">
      <c r="B1411" s="143" t="s">
        <v>2228</v>
      </c>
      <c r="C1411" s="141">
        <v>4802120</v>
      </c>
      <c r="D1411" s="141">
        <v>1083058.83</v>
      </c>
    </row>
    <row r="1412" spans="2:4">
      <c r="B1412" s="144" t="s">
        <v>2229</v>
      </c>
      <c r="C1412" s="141">
        <v>4802120</v>
      </c>
      <c r="D1412" s="141">
        <v>1083058.83</v>
      </c>
    </row>
    <row r="1413" spans="2:4">
      <c r="B1413" s="143" t="s">
        <v>2230</v>
      </c>
      <c r="C1413" s="141">
        <v>4802120</v>
      </c>
      <c r="D1413" s="141">
        <v>1083058.83</v>
      </c>
    </row>
    <row r="1414" spans="2:4">
      <c r="B1414" s="144" t="s">
        <v>2231</v>
      </c>
      <c r="C1414" s="141">
        <v>4802120</v>
      </c>
      <c r="D1414" s="141">
        <v>1083058.83</v>
      </c>
    </row>
    <row r="1415" spans="2:4">
      <c r="B1415" s="143" t="s">
        <v>2232</v>
      </c>
      <c r="C1415" s="141">
        <v>6779437</v>
      </c>
      <c r="D1415" s="141">
        <v>1525370.51</v>
      </c>
    </row>
    <row r="1416" spans="2:4">
      <c r="B1416" s="144" t="s">
        <v>2233</v>
      </c>
      <c r="C1416" s="141">
        <v>6779437</v>
      </c>
      <c r="D1416" s="141">
        <v>1525370.51</v>
      </c>
    </row>
    <row r="1417" spans="2:4">
      <c r="B1417" s="143" t="s">
        <v>2234</v>
      </c>
      <c r="C1417" s="141">
        <v>6779437</v>
      </c>
      <c r="D1417" s="141">
        <v>1525370.52</v>
      </c>
    </row>
    <row r="1418" spans="2:4">
      <c r="B1418" s="144" t="s">
        <v>2235</v>
      </c>
      <c r="C1418" s="141">
        <v>6779437</v>
      </c>
      <c r="D1418" s="141">
        <v>1525370.52</v>
      </c>
    </row>
    <row r="1419" spans="2:4">
      <c r="B1419" s="143" t="s">
        <v>2236</v>
      </c>
      <c r="C1419" s="141">
        <v>4802120</v>
      </c>
      <c r="D1419" s="141">
        <v>1080476.8500000001</v>
      </c>
    </row>
    <row r="1420" spans="2:4">
      <c r="B1420" s="144" t="s">
        <v>2237</v>
      </c>
      <c r="C1420" s="141">
        <v>4802120</v>
      </c>
      <c r="D1420" s="141">
        <v>1080476.8500000001</v>
      </c>
    </row>
    <row r="1421" spans="2:4">
      <c r="B1421" s="143" t="s">
        <v>2816</v>
      </c>
      <c r="C1421" s="141">
        <v>11289410</v>
      </c>
      <c r="D1421" s="141">
        <v>2540116.08</v>
      </c>
    </row>
    <row r="1422" spans="2:4">
      <c r="B1422" s="144" t="s">
        <v>2238</v>
      </c>
      <c r="C1422" s="141">
        <v>11289410</v>
      </c>
      <c r="D1422" s="141">
        <v>2540116.08</v>
      </c>
    </row>
    <row r="1423" spans="2:4">
      <c r="B1423" s="143" t="s">
        <v>2239</v>
      </c>
      <c r="C1423" s="141">
        <v>6779437</v>
      </c>
      <c r="D1423" s="141">
        <v>1525370.52</v>
      </c>
    </row>
    <row r="1424" spans="2:4">
      <c r="B1424" s="144" t="s">
        <v>2240</v>
      </c>
      <c r="C1424" s="141">
        <v>6779437</v>
      </c>
      <c r="D1424" s="141">
        <v>1525370.52</v>
      </c>
    </row>
    <row r="1425" spans="2:4">
      <c r="B1425" s="143" t="s">
        <v>2817</v>
      </c>
      <c r="C1425" s="141">
        <v>6779437</v>
      </c>
      <c r="D1425" s="141">
        <v>0</v>
      </c>
    </row>
    <row r="1426" spans="2:4">
      <c r="B1426" s="144" t="s">
        <v>2241</v>
      </c>
      <c r="C1426" s="141">
        <v>6779437</v>
      </c>
      <c r="D1426" s="141">
        <v>0</v>
      </c>
    </row>
    <row r="1427" spans="2:4">
      <c r="B1427" s="143" t="s">
        <v>428</v>
      </c>
      <c r="C1427" s="141">
        <v>9569688</v>
      </c>
      <c r="D1427" s="141">
        <v>0</v>
      </c>
    </row>
    <row r="1428" spans="2:4">
      <c r="B1428" s="144" t="s">
        <v>769</v>
      </c>
      <c r="C1428" s="141">
        <v>9569688</v>
      </c>
      <c r="D1428" s="141">
        <v>0</v>
      </c>
    </row>
    <row r="1429" spans="2:4">
      <c r="B1429" s="143" t="s">
        <v>2242</v>
      </c>
      <c r="C1429" s="141">
        <v>6779437</v>
      </c>
      <c r="D1429" s="141">
        <v>0</v>
      </c>
    </row>
    <row r="1430" spans="2:4">
      <c r="B1430" s="144" t="s">
        <v>2243</v>
      </c>
      <c r="C1430" s="141">
        <v>6779437</v>
      </c>
      <c r="D1430" s="141">
        <v>0</v>
      </c>
    </row>
    <row r="1431" spans="2:4">
      <c r="B1431" s="143" t="s">
        <v>2244</v>
      </c>
      <c r="C1431" s="141">
        <v>6779437</v>
      </c>
      <c r="D1431" s="141">
        <v>0</v>
      </c>
    </row>
    <row r="1432" spans="2:4">
      <c r="B1432" s="144" t="s">
        <v>2245</v>
      </c>
      <c r="C1432" s="141">
        <v>6779437</v>
      </c>
      <c r="D1432" s="141">
        <v>0</v>
      </c>
    </row>
    <row r="1433" spans="2:4">
      <c r="B1433" s="143" t="s">
        <v>3232</v>
      </c>
      <c r="C1433" s="141">
        <v>0</v>
      </c>
      <c r="D1433" s="141">
        <v>0</v>
      </c>
    </row>
    <row r="1434" spans="2:4">
      <c r="B1434" s="144" t="s">
        <v>2586</v>
      </c>
      <c r="C1434" s="141">
        <v>0</v>
      </c>
      <c r="D1434" s="141">
        <v>0</v>
      </c>
    </row>
    <row r="1435" spans="2:4">
      <c r="B1435" s="143" t="s">
        <v>1093</v>
      </c>
      <c r="C1435" s="141">
        <v>26873283</v>
      </c>
      <c r="D1435" s="141">
        <v>0</v>
      </c>
    </row>
    <row r="1436" spans="2:4">
      <c r="B1436" s="144" t="s">
        <v>1094</v>
      </c>
      <c r="C1436" s="141">
        <v>26873283</v>
      </c>
      <c r="D1436" s="141">
        <v>0</v>
      </c>
    </row>
    <row r="1437" spans="2:4">
      <c r="B1437" s="143" t="s">
        <v>2656</v>
      </c>
      <c r="C1437" s="141">
        <v>121315508</v>
      </c>
      <c r="D1437" s="141">
        <v>0</v>
      </c>
    </row>
    <row r="1438" spans="2:4">
      <c r="B1438" s="144" t="s">
        <v>2657</v>
      </c>
      <c r="C1438" s="141">
        <v>121315508</v>
      </c>
      <c r="D1438" s="141">
        <v>0</v>
      </c>
    </row>
    <row r="1439" spans="2:4">
      <c r="B1439" s="143" t="s">
        <v>2999</v>
      </c>
      <c r="C1439" s="141">
        <v>19287044</v>
      </c>
      <c r="D1439" s="141">
        <v>0</v>
      </c>
    </row>
    <row r="1440" spans="2:4">
      <c r="B1440" s="144" t="s">
        <v>3000</v>
      </c>
      <c r="C1440" s="141">
        <v>19287044</v>
      </c>
      <c r="D1440" s="141">
        <v>0</v>
      </c>
    </row>
    <row r="1441" spans="2:4">
      <c r="B1441" s="143" t="s">
        <v>3441</v>
      </c>
      <c r="C1441" s="141">
        <v>0</v>
      </c>
      <c r="D1441" s="141">
        <v>231236955.62</v>
      </c>
    </row>
    <row r="1442" spans="2:4">
      <c r="B1442" s="144" t="s">
        <v>3442</v>
      </c>
      <c r="C1442" s="141">
        <v>0</v>
      </c>
      <c r="D1442" s="141">
        <v>231236955.62</v>
      </c>
    </row>
    <row r="1443" spans="2:4">
      <c r="B1443" s="143" t="s">
        <v>3001</v>
      </c>
      <c r="C1443" s="141">
        <v>9643523</v>
      </c>
      <c r="D1443" s="141">
        <v>0</v>
      </c>
    </row>
    <row r="1444" spans="2:4">
      <c r="B1444" s="144" t="s">
        <v>3002</v>
      </c>
      <c r="C1444" s="141">
        <v>9643523</v>
      </c>
      <c r="D1444" s="141">
        <v>0</v>
      </c>
    </row>
    <row r="1445" spans="2:4">
      <c r="B1445" s="143" t="s">
        <v>2658</v>
      </c>
      <c r="C1445" s="141">
        <v>18159701</v>
      </c>
      <c r="D1445" s="141">
        <v>0</v>
      </c>
    </row>
    <row r="1446" spans="2:4">
      <c r="B1446" s="144" t="s">
        <v>2659</v>
      </c>
      <c r="C1446" s="141">
        <v>18159701</v>
      </c>
      <c r="D1446" s="141">
        <v>0</v>
      </c>
    </row>
    <row r="1447" spans="2:4">
      <c r="B1447" s="147" t="s">
        <v>283</v>
      </c>
      <c r="C1447" s="146">
        <v>14045132</v>
      </c>
      <c r="D1447" s="146">
        <v>0</v>
      </c>
    </row>
    <row r="1448" spans="2:4">
      <c r="B1448" s="143" t="s">
        <v>2818</v>
      </c>
      <c r="C1448" s="141">
        <v>14045132</v>
      </c>
      <c r="D1448" s="141">
        <v>0</v>
      </c>
    </row>
    <row r="1449" spans="2:4">
      <c r="B1449" s="144" t="s">
        <v>1304</v>
      </c>
      <c r="C1449" s="141">
        <v>14045132</v>
      </c>
      <c r="D1449" s="141">
        <v>0</v>
      </c>
    </row>
    <row r="1450" spans="2:4">
      <c r="B1450" s="147" t="s">
        <v>298</v>
      </c>
      <c r="C1450" s="146">
        <v>204203847</v>
      </c>
      <c r="D1450" s="146">
        <v>0</v>
      </c>
    </row>
    <row r="1451" spans="2:4">
      <c r="B1451" s="143" t="s">
        <v>3232</v>
      </c>
      <c r="C1451" s="141">
        <v>204203847</v>
      </c>
      <c r="D1451" s="141">
        <v>0</v>
      </c>
    </row>
    <row r="1452" spans="2:4">
      <c r="B1452" s="144" t="s">
        <v>2586</v>
      </c>
      <c r="C1452" s="141">
        <v>204203847</v>
      </c>
      <c r="D1452" s="141">
        <v>0</v>
      </c>
    </row>
    <row r="1453" spans="2:4">
      <c r="B1453" s="147" t="s">
        <v>284</v>
      </c>
      <c r="C1453" s="146">
        <v>1446000000</v>
      </c>
      <c r="D1453" s="146">
        <v>0</v>
      </c>
    </row>
    <row r="1454" spans="2:4">
      <c r="B1454" s="143" t="s">
        <v>423</v>
      </c>
      <c r="C1454" s="141">
        <v>1446000000</v>
      </c>
      <c r="D1454" s="141">
        <v>0</v>
      </c>
    </row>
    <row r="1455" spans="2:4">
      <c r="B1455" s="144" t="s">
        <v>764</v>
      </c>
      <c r="C1455" s="141">
        <v>1446000000</v>
      </c>
      <c r="D1455" s="141">
        <v>0</v>
      </c>
    </row>
    <row r="1456" spans="2:4">
      <c r="B1456" s="142" t="s">
        <v>429</v>
      </c>
      <c r="C1456" s="141">
        <v>211299189</v>
      </c>
      <c r="D1456" s="141">
        <v>839658965.40999973</v>
      </c>
    </row>
    <row r="1457" spans="2:4">
      <c r="B1457" s="147" t="s">
        <v>281</v>
      </c>
      <c r="C1457" s="146">
        <v>208491159</v>
      </c>
      <c r="D1457" s="146">
        <v>839658965.40999973</v>
      </c>
    </row>
    <row r="1458" spans="2:4">
      <c r="B1458" s="143" t="s">
        <v>430</v>
      </c>
      <c r="C1458" s="141">
        <v>2855017</v>
      </c>
      <c r="D1458" s="141">
        <v>0</v>
      </c>
    </row>
    <row r="1459" spans="2:4">
      <c r="B1459" s="144" t="s">
        <v>770</v>
      </c>
      <c r="C1459" s="141">
        <v>2855017</v>
      </c>
      <c r="D1459" s="141">
        <v>0</v>
      </c>
    </row>
    <row r="1460" spans="2:4">
      <c r="B1460" s="143" t="s">
        <v>3443</v>
      </c>
      <c r="C1460" s="141">
        <v>0</v>
      </c>
      <c r="D1460" s="141">
        <v>782084656.93999994</v>
      </c>
    </row>
    <row r="1461" spans="2:4">
      <c r="B1461" s="144" t="s">
        <v>3444</v>
      </c>
      <c r="C1461" s="141">
        <v>0</v>
      </c>
      <c r="D1461" s="141">
        <v>782084656.93999994</v>
      </c>
    </row>
    <row r="1462" spans="2:4">
      <c r="B1462" s="143" t="s">
        <v>1305</v>
      </c>
      <c r="C1462" s="141">
        <v>4628889</v>
      </c>
      <c r="D1462" s="141">
        <v>0</v>
      </c>
    </row>
    <row r="1463" spans="2:4">
      <c r="B1463" s="144" t="s">
        <v>1306</v>
      </c>
      <c r="C1463" s="141">
        <v>4628889</v>
      </c>
      <c r="D1463" s="141">
        <v>0</v>
      </c>
    </row>
    <row r="1464" spans="2:4">
      <c r="B1464" s="143" t="s">
        <v>1307</v>
      </c>
      <c r="C1464" s="141">
        <v>4628889</v>
      </c>
      <c r="D1464" s="141">
        <v>0</v>
      </c>
    </row>
    <row r="1465" spans="2:4">
      <c r="B1465" s="144" t="s">
        <v>1308</v>
      </c>
      <c r="C1465" s="141">
        <v>4628889</v>
      </c>
      <c r="D1465" s="141">
        <v>0</v>
      </c>
    </row>
    <row r="1466" spans="2:4">
      <c r="B1466" s="143" t="s">
        <v>1309</v>
      </c>
      <c r="C1466" s="141">
        <v>6606206</v>
      </c>
      <c r="D1466" s="141">
        <v>0</v>
      </c>
    </row>
    <row r="1467" spans="2:4">
      <c r="B1467" s="144" t="s">
        <v>1310</v>
      </c>
      <c r="C1467" s="141">
        <v>6606206</v>
      </c>
      <c r="D1467" s="141">
        <v>0</v>
      </c>
    </row>
    <row r="1468" spans="2:4">
      <c r="B1468" s="143" t="s">
        <v>431</v>
      </c>
      <c r="C1468" s="141">
        <v>1581666</v>
      </c>
      <c r="D1468" s="141">
        <v>1200000</v>
      </c>
    </row>
    <row r="1469" spans="2:4">
      <c r="B1469" s="144" t="s">
        <v>771</v>
      </c>
      <c r="C1469" s="141">
        <v>1581666</v>
      </c>
      <c r="D1469" s="141">
        <v>1200000</v>
      </c>
    </row>
    <row r="1470" spans="2:4">
      <c r="B1470" s="143" t="s">
        <v>432</v>
      </c>
      <c r="C1470" s="141">
        <v>2400000</v>
      </c>
      <c r="D1470" s="141">
        <v>1501395.78</v>
      </c>
    </row>
    <row r="1471" spans="2:4">
      <c r="B1471" s="144" t="s">
        <v>772</v>
      </c>
      <c r="C1471" s="141">
        <v>2400000</v>
      </c>
      <c r="D1471" s="141">
        <v>1501395.78</v>
      </c>
    </row>
    <row r="1472" spans="2:4">
      <c r="B1472" s="143" t="s">
        <v>1455</v>
      </c>
      <c r="C1472" s="141">
        <v>6779437</v>
      </c>
      <c r="D1472" s="141">
        <v>1518981.56</v>
      </c>
    </row>
    <row r="1473" spans="2:4">
      <c r="B1473" s="144" t="s">
        <v>1456</v>
      </c>
      <c r="C1473" s="141">
        <v>6779437</v>
      </c>
      <c r="D1473" s="141">
        <v>1518981.56</v>
      </c>
    </row>
    <row r="1474" spans="2:4">
      <c r="B1474" s="143" t="s">
        <v>1457</v>
      </c>
      <c r="C1474" s="141">
        <v>12576962</v>
      </c>
      <c r="D1474" s="141">
        <v>2861943.06</v>
      </c>
    </row>
    <row r="1475" spans="2:4">
      <c r="B1475" s="144" t="s">
        <v>1458</v>
      </c>
      <c r="C1475" s="141">
        <v>12576962</v>
      </c>
      <c r="D1475" s="141">
        <v>2861943.06</v>
      </c>
    </row>
    <row r="1476" spans="2:4">
      <c r="B1476" s="143" t="s">
        <v>433</v>
      </c>
      <c r="C1476" s="141">
        <v>76425066</v>
      </c>
      <c r="D1476" s="141">
        <v>4637018.8</v>
      </c>
    </row>
    <row r="1477" spans="2:4">
      <c r="B1477" s="144" t="s">
        <v>773</v>
      </c>
      <c r="C1477" s="141">
        <v>76425066</v>
      </c>
      <c r="D1477" s="141">
        <v>4637018.8</v>
      </c>
    </row>
    <row r="1478" spans="2:4">
      <c r="B1478" s="143" t="s">
        <v>2660</v>
      </c>
      <c r="C1478" s="141">
        <v>28767539</v>
      </c>
      <c r="D1478" s="141">
        <v>13854969.27</v>
      </c>
    </row>
    <row r="1479" spans="2:4">
      <c r="B1479" s="144" t="s">
        <v>2661</v>
      </c>
      <c r="C1479" s="141">
        <v>28767539</v>
      </c>
      <c r="D1479" s="141">
        <v>13854969.27</v>
      </c>
    </row>
    <row r="1480" spans="2:4">
      <c r="B1480" s="143" t="s">
        <v>1036</v>
      </c>
      <c r="C1480" s="141">
        <v>8523565</v>
      </c>
      <c r="D1480" s="141">
        <v>0</v>
      </c>
    </row>
    <row r="1481" spans="2:4">
      <c r="B1481" s="144" t="s">
        <v>1037</v>
      </c>
      <c r="C1481" s="141">
        <v>8523565</v>
      </c>
      <c r="D1481" s="141">
        <v>0</v>
      </c>
    </row>
    <row r="1482" spans="2:4">
      <c r="B1482" s="143" t="s">
        <v>3445</v>
      </c>
      <c r="C1482" s="141">
        <v>0</v>
      </c>
      <c r="D1482" s="141">
        <v>0</v>
      </c>
    </row>
    <row r="1483" spans="2:4">
      <c r="B1483" s="144" t="s">
        <v>3446</v>
      </c>
      <c r="C1483" s="141">
        <v>0</v>
      </c>
      <c r="D1483" s="141">
        <v>0</v>
      </c>
    </row>
    <row r="1484" spans="2:4">
      <c r="B1484" s="143" t="s">
        <v>1095</v>
      </c>
      <c r="C1484" s="141">
        <v>52717923</v>
      </c>
      <c r="D1484" s="141">
        <v>32000000</v>
      </c>
    </row>
    <row r="1485" spans="2:4">
      <c r="B1485" s="144" t="s">
        <v>1096</v>
      </c>
      <c r="C1485" s="141">
        <v>52717923</v>
      </c>
      <c r="D1485" s="141">
        <v>32000000</v>
      </c>
    </row>
    <row r="1486" spans="2:4">
      <c r="B1486" s="147" t="s">
        <v>285</v>
      </c>
      <c r="C1486" s="146">
        <v>2808030</v>
      </c>
      <c r="D1486" s="146">
        <v>0</v>
      </c>
    </row>
    <row r="1487" spans="2:4">
      <c r="B1487" s="143" t="s">
        <v>282</v>
      </c>
      <c r="C1487" s="141">
        <v>2808030</v>
      </c>
      <c r="D1487" s="141">
        <v>0</v>
      </c>
    </row>
    <row r="1488" spans="2:4">
      <c r="B1488" s="144" t="s">
        <v>774</v>
      </c>
      <c r="C1488" s="141">
        <v>2808030</v>
      </c>
      <c r="D1488" s="141">
        <v>0</v>
      </c>
    </row>
    <row r="1489" spans="2:4">
      <c r="B1489" s="142" t="s">
        <v>434</v>
      </c>
      <c r="C1489" s="141">
        <v>878581407</v>
      </c>
      <c r="D1489" s="141">
        <v>397757647.04999995</v>
      </c>
    </row>
    <row r="1490" spans="2:4">
      <c r="B1490" s="147" t="s">
        <v>281</v>
      </c>
      <c r="C1490" s="146">
        <v>613242364</v>
      </c>
      <c r="D1490" s="146">
        <v>226245764.31</v>
      </c>
    </row>
    <row r="1491" spans="2:4">
      <c r="B1491" s="143" t="s">
        <v>282</v>
      </c>
      <c r="C1491" s="141">
        <v>875000</v>
      </c>
      <c r="D1491" s="141">
        <v>0</v>
      </c>
    </row>
    <row r="1492" spans="2:4">
      <c r="B1492" s="144" t="s">
        <v>775</v>
      </c>
      <c r="C1492" s="141">
        <v>875000</v>
      </c>
      <c r="D1492" s="141">
        <v>0</v>
      </c>
    </row>
    <row r="1493" spans="2:4">
      <c r="B1493" s="143" t="s">
        <v>2819</v>
      </c>
      <c r="C1493" s="141">
        <v>6558125</v>
      </c>
      <c r="D1493" s="141">
        <v>0</v>
      </c>
    </row>
    <row r="1494" spans="2:4">
      <c r="B1494" s="144" t="s">
        <v>1311</v>
      </c>
      <c r="C1494" s="141">
        <v>6558125</v>
      </c>
      <c r="D1494" s="141">
        <v>0</v>
      </c>
    </row>
    <row r="1495" spans="2:4">
      <c r="B1495" s="143" t="s">
        <v>435</v>
      </c>
      <c r="C1495" s="141">
        <v>3167835</v>
      </c>
      <c r="D1495" s="141">
        <v>0</v>
      </c>
    </row>
    <row r="1496" spans="2:4">
      <c r="B1496" s="144" t="s">
        <v>776</v>
      </c>
      <c r="C1496" s="141">
        <v>3167835</v>
      </c>
      <c r="D1496" s="141">
        <v>0</v>
      </c>
    </row>
    <row r="1497" spans="2:4">
      <c r="B1497" s="143" t="s">
        <v>1312</v>
      </c>
      <c r="C1497" s="141">
        <v>12313456</v>
      </c>
      <c r="D1497" s="141">
        <v>0</v>
      </c>
    </row>
    <row r="1498" spans="2:4">
      <c r="B1498" s="144" t="s">
        <v>1313</v>
      </c>
      <c r="C1498" s="141">
        <v>12313456</v>
      </c>
      <c r="D1498" s="141">
        <v>0</v>
      </c>
    </row>
    <row r="1499" spans="2:4">
      <c r="B1499" s="143" t="s">
        <v>1314</v>
      </c>
      <c r="C1499" s="141">
        <v>11035275</v>
      </c>
      <c r="D1499" s="141">
        <v>0</v>
      </c>
    </row>
    <row r="1500" spans="2:4">
      <c r="B1500" s="144" t="s">
        <v>1315</v>
      </c>
      <c r="C1500" s="141">
        <v>11035275</v>
      </c>
      <c r="D1500" s="141">
        <v>0</v>
      </c>
    </row>
    <row r="1501" spans="2:4">
      <c r="B1501" s="143" t="s">
        <v>1316</v>
      </c>
      <c r="C1501" s="141">
        <v>6558125</v>
      </c>
      <c r="D1501" s="141">
        <v>0</v>
      </c>
    </row>
    <row r="1502" spans="2:4">
      <c r="B1502" s="144" t="s">
        <v>1317</v>
      </c>
      <c r="C1502" s="141">
        <v>6558125</v>
      </c>
      <c r="D1502" s="141">
        <v>0</v>
      </c>
    </row>
    <row r="1503" spans="2:4">
      <c r="B1503" s="143" t="s">
        <v>1318</v>
      </c>
      <c r="C1503" s="141">
        <v>11035275</v>
      </c>
      <c r="D1503" s="141">
        <v>0</v>
      </c>
    </row>
    <row r="1504" spans="2:4">
      <c r="B1504" s="144" t="s">
        <v>1319</v>
      </c>
      <c r="C1504" s="141">
        <v>11035275</v>
      </c>
      <c r="D1504" s="141">
        <v>0</v>
      </c>
    </row>
    <row r="1505" spans="2:4">
      <c r="B1505" s="143" t="s">
        <v>1320</v>
      </c>
      <c r="C1505" s="141">
        <v>11035275</v>
      </c>
      <c r="D1505" s="141">
        <v>0</v>
      </c>
    </row>
    <row r="1506" spans="2:4">
      <c r="B1506" s="144" t="s">
        <v>1321</v>
      </c>
      <c r="C1506" s="141">
        <v>11035275</v>
      </c>
      <c r="D1506" s="141">
        <v>0</v>
      </c>
    </row>
    <row r="1507" spans="2:4">
      <c r="B1507" s="143" t="s">
        <v>1322</v>
      </c>
      <c r="C1507" s="141">
        <v>11035275</v>
      </c>
      <c r="D1507" s="141">
        <v>0</v>
      </c>
    </row>
    <row r="1508" spans="2:4">
      <c r="B1508" s="144" t="s">
        <v>1323</v>
      </c>
      <c r="C1508" s="141">
        <v>11035275</v>
      </c>
      <c r="D1508" s="141">
        <v>0</v>
      </c>
    </row>
    <row r="1509" spans="2:4">
      <c r="B1509" s="143" t="s">
        <v>1324</v>
      </c>
      <c r="C1509" s="141">
        <v>12313456</v>
      </c>
      <c r="D1509" s="141">
        <v>0</v>
      </c>
    </row>
    <row r="1510" spans="2:4">
      <c r="B1510" s="144" t="s">
        <v>1325</v>
      </c>
      <c r="C1510" s="141">
        <v>12313456</v>
      </c>
      <c r="D1510" s="141">
        <v>0</v>
      </c>
    </row>
    <row r="1511" spans="2:4">
      <c r="B1511" s="143" t="s">
        <v>1326</v>
      </c>
      <c r="C1511" s="141">
        <v>11035275</v>
      </c>
      <c r="D1511" s="141">
        <v>0</v>
      </c>
    </row>
    <row r="1512" spans="2:4">
      <c r="B1512" s="144" t="s">
        <v>1327</v>
      </c>
      <c r="C1512" s="141">
        <v>11035275</v>
      </c>
      <c r="D1512" s="141">
        <v>0</v>
      </c>
    </row>
    <row r="1513" spans="2:4">
      <c r="B1513" s="143" t="s">
        <v>1328</v>
      </c>
      <c r="C1513" s="141">
        <v>12313456</v>
      </c>
      <c r="D1513" s="141">
        <v>0</v>
      </c>
    </row>
    <row r="1514" spans="2:4">
      <c r="B1514" s="144" t="s">
        <v>1329</v>
      </c>
      <c r="C1514" s="141">
        <v>12313456</v>
      </c>
      <c r="D1514" s="141">
        <v>0</v>
      </c>
    </row>
    <row r="1515" spans="2:4">
      <c r="B1515" s="143" t="s">
        <v>436</v>
      </c>
      <c r="C1515" s="141">
        <v>4319869</v>
      </c>
      <c r="D1515" s="141">
        <v>0</v>
      </c>
    </row>
    <row r="1516" spans="2:4">
      <c r="B1516" s="144" t="s">
        <v>777</v>
      </c>
      <c r="C1516" s="141">
        <v>4319869</v>
      </c>
      <c r="D1516" s="141">
        <v>0</v>
      </c>
    </row>
    <row r="1517" spans="2:4">
      <c r="B1517" s="143" t="s">
        <v>437</v>
      </c>
      <c r="C1517" s="141">
        <v>65126740</v>
      </c>
      <c r="D1517" s="141">
        <v>12637085.220000001</v>
      </c>
    </row>
    <row r="1518" spans="2:4">
      <c r="B1518" s="144" t="s">
        <v>778</v>
      </c>
      <c r="C1518" s="141">
        <v>65126740</v>
      </c>
      <c r="D1518" s="141">
        <v>12637085.220000001</v>
      </c>
    </row>
    <row r="1519" spans="2:4">
      <c r="B1519" s="143" t="s">
        <v>438</v>
      </c>
      <c r="C1519" s="141">
        <v>2334628</v>
      </c>
      <c r="D1519" s="141">
        <v>0</v>
      </c>
    </row>
    <row r="1520" spans="2:4">
      <c r="B1520" s="144" t="s">
        <v>779</v>
      </c>
      <c r="C1520" s="141">
        <v>2334628</v>
      </c>
      <c r="D1520" s="141">
        <v>0</v>
      </c>
    </row>
    <row r="1521" spans="2:4">
      <c r="B1521" s="143" t="s">
        <v>439</v>
      </c>
      <c r="C1521" s="141">
        <v>30719190</v>
      </c>
      <c r="D1521" s="141">
        <v>7283181.5999999996</v>
      </c>
    </row>
    <row r="1522" spans="2:4">
      <c r="B1522" s="144" t="s">
        <v>780</v>
      </c>
      <c r="C1522" s="141">
        <v>30719190</v>
      </c>
      <c r="D1522" s="141">
        <v>7283181.5999999996</v>
      </c>
    </row>
    <row r="1523" spans="2:4">
      <c r="B1523" s="143" t="s">
        <v>2246</v>
      </c>
      <c r="C1523" s="141">
        <v>13620359</v>
      </c>
      <c r="D1523" s="141">
        <v>0</v>
      </c>
    </row>
    <row r="1524" spans="2:4">
      <c r="B1524" s="144" t="s">
        <v>2247</v>
      </c>
      <c r="C1524" s="141">
        <v>13620359</v>
      </c>
      <c r="D1524" s="141">
        <v>0</v>
      </c>
    </row>
    <row r="1525" spans="2:4">
      <c r="B1525" s="143" t="s">
        <v>1606</v>
      </c>
      <c r="C1525" s="141">
        <v>6731551</v>
      </c>
      <c r="D1525" s="141">
        <v>0</v>
      </c>
    </row>
    <row r="1526" spans="2:4">
      <c r="B1526" s="144" t="s">
        <v>1607</v>
      </c>
      <c r="C1526" s="141">
        <v>6731551</v>
      </c>
      <c r="D1526" s="141">
        <v>0</v>
      </c>
    </row>
    <row r="1527" spans="2:4">
      <c r="B1527" s="143" t="s">
        <v>1608</v>
      </c>
      <c r="C1527" s="141">
        <v>11208701</v>
      </c>
      <c r="D1527" s="141">
        <v>0</v>
      </c>
    </row>
    <row r="1528" spans="2:4">
      <c r="B1528" s="144" t="s">
        <v>1609</v>
      </c>
      <c r="C1528" s="141">
        <v>11208701</v>
      </c>
      <c r="D1528" s="141">
        <v>0</v>
      </c>
    </row>
    <row r="1529" spans="2:4">
      <c r="B1529" s="143" t="s">
        <v>1610</v>
      </c>
      <c r="C1529" s="141">
        <v>11208701</v>
      </c>
      <c r="D1529" s="141">
        <v>0</v>
      </c>
    </row>
    <row r="1530" spans="2:4">
      <c r="B1530" s="144" t="s">
        <v>1611</v>
      </c>
      <c r="C1530" s="141">
        <v>11208701</v>
      </c>
      <c r="D1530" s="141">
        <v>0</v>
      </c>
    </row>
    <row r="1531" spans="2:4">
      <c r="B1531" s="143" t="s">
        <v>1612</v>
      </c>
      <c r="C1531" s="141">
        <v>6731551</v>
      </c>
      <c r="D1531" s="141">
        <v>0</v>
      </c>
    </row>
    <row r="1532" spans="2:4">
      <c r="B1532" s="144" t="s">
        <v>1613</v>
      </c>
      <c r="C1532" s="141">
        <v>6731551</v>
      </c>
      <c r="D1532" s="141">
        <v>0</v>
      </c>
    </row>
    <row r="1533" spans="2:4">
      <c r="B1533" s="143" t="s">
        <v>1614</v>
      </c>
      <c r="C1533" s="141">
        <v>11208701</v>
      </c>
      <c r="D1533" s="141">
        <v>0</v>
      </c>
    </row>
    <row r="1534" spans="2:4">
      <c r="B1534" s="144" t="s">
        <v>1615</v>
      </c>
      <c r="C1534" s="141">
        <v>11208701</v>
      </c>
      <c r="D1534" s="141">
        <v>0</v>
      </c>
    </row>
    <row r="1535" spans="2:4">
      <c r="B1535" s="143" t="s">
        <v>1616</v>
      </c>
      <c r="C1535" s="141">
        <v>4768626</v>
      </c>
      <c r="D1535" s="141">
        <v>0</v>
      </c>
    </row>
    <row r="1536" spans="2:4">
      <c r="B1536" s="144" t="s">
        <v>1617</v>
      </c>
      <c r="C1536" s="141">
        <v>4768626</v>
      </c>
      <c r="D1536" s="141">
        <v>0</v>
      </c>
    </row>
    <row r="1537" spans="2:4">
      <c r="B1537" s="143" t="s">
        <v>2820</v>
      </c>
      <c r="C1537" s="141">
        <v>6731551</v>
      </c>
      <c r="D1537" s="141">
        <v>0</v>
      </c>
    </row>
    <row r="1538" spans="2:4">
      <c r="B1538" s="144" t="s">
        <v>1618</v>
      </c>
      <c r="C1538" s="141">
        <v>6731551</v>
      </c>
      <c r="D1538" s="141">
        <v>0</v>
      </c>
    </row>
    <row r="1539" spans="2:4">
      <c r="B1539" s="143" t="s">
        <v>440</v>
      </c>
      <c r="C1539" s="141">
        <v>201040000</v>
      </c>
      <c r="D1539" s="141">
        <v>179939649.21000001</v>
      </c>
    </row>
    <row r="1540" spans="2:4">
      <c r="B1540" s="144" t="s">
        <v>781</v>
      </c>
      <c r="C1540" s="141">
        <v>201040000</v>
      </c>
      <c r="D1540" s="141">
        <v>179939649.21000001</v>
      </c>
    </row>
    <row r="1541" spans="2:4">
      <c r="B1541" s="143" t="s">
        <v>1619</v>
      </c>
      <c r="C1541" s="141">
        <v>11208701</v>
      </c>
      <c r="D1541" s="141">
        <v>0</v>
      </c>
    </row>
    <row r="1542" spans="2:4">
      <c r="B1542" s="144" t="s">
        <v>1620</v>
      </c>
      <c r="C1542" s="141">
        <v>11208701</v>
      </c>
      <c r="D1542" s="141">
        <v>0</v>
      </c>
    </row>
    <row r="1543" spans="2:4">
      <c r="B1543" s="143" t="s">
        <v>3233</v>
      </c>
      <c r="C1543" s="141">
        <v>6609565</v>
      </c>
      <c r="D1543" s="141">
        <v>0</v>
      </c>
    </row>
    <row r="1544" spans="2:4">
      <c r="B1544" s="144" t="s">
        <v>3234</v>
      </c>
      <c r="C1544" s="141">
        <v>6609565</v>
      </c>
      <c r="D1544" s="141">
        <v>0</v>
      </c>
    </row>
    <row r="1545" spans="2:4">
      <c r="B1545" s="143" t="s">
        <v>1621</v>
      </c>
      <c r="C1545" s="141">
        <v>6731551</v>
      </c>
      <c r="D1545" s="141">
        <v>0</v>
      </c>
    </row>
    <row r="1546" spans="2:4">
      <c r="B1546" s="144" t="s">
        <v>1622</v>
      </c>
      <c r="C1546" s="141">
        <v>6731551</v>
      </c>
      <c r="D1546" s="141">
        <v>0</v>
      </c>
    </row>
    <row r="1547" spans="2:4">
      <c r="B1547" s="143" t="s">
        <v>3235</v>
      </c>
      <c r="C1547" s="141">
        <v>8172073</v>
      </c>
      <c r="D1547" s="141">
        <v>0</v>
      </c>
    </row>
    <row r="1548" spans="2:4">
      <c r="B1548" s="144" t="s">
        <v>3236</v>
      </c>
      <c r="C1548" s="141">
        <v>8172073</v>
      </c>
      <c r="D1548" s="141">
        <v>0</v>
      </c>
    </row>
    <row r="1549" spans="2:4">
      <c r="B1549" s="143" t="s">
        <v>1623</v>
      </c>
      <c r="C1549" s="141">
        <v>11208701</v>
      </c>
      <c r="D1549" s="141">
        <v>0</v>
      </c>
    </row>
    <row r="1550" spans="2:4">
      <c r="B1550" s="144" t="s">
        <v>1624</v>
      </c>
      <c r="C1550" s="141">
        <v>11208701</v>
      </c>
      <c r="D1550" s="141">
        <v>0</v>
      </c>
    </row>
    <row r="1551" spans="2:4">
      <c r="B1551" s="143" t="s">
        <v>1625</v>
      </c>
      <c r="C1551" s="141">
        <v>11208701</v>
      </c>
      <c r="D1551" s="141">
        <v>2471460.1800000002</v>
      </c>
    </row>
    <row r="1552" spans="2:4">
      <c r="B1552" s="144" t="s">
        <v>1626</v>
      </c>
      <c r="C1552" s="141">
        <v>11208701</v>
      </c>
      <c r="D1552" s="141">
        <v>2471460.1800000002</v>
      </c>
    </row>
    <row r="1553" spans="2:4">
      <c r="B1553" s="143" t="s">
        <v>1627</v>
      </c>
      <c r="C1553" s="141">
        <v>4768626</v>
      </c>
      <c r="D1553" s="141">
        <v>1142726.1399999999</v>
      </c>
    </row>
    <row r="1554" spans="2:4">
      <c r="B1554" s="144" t="s">
        <v>1628</v>
      </c>
      <c r="C1554" s="141">
        <v>4768626</v>
      </c>
      <c r="D1554" s="141">
        <v>1142726.1399999999</v>
      </c>
    </row>
    <row r="1555" spans="2:4">
      <c r="B1555" s="143" t="s">
        <v>3237</v>
      </c>
      <c r="C1555" s="141">
        <v>6723367</v>
      </c>
      <c r="D1555" s="141">
        <v>0</v>
      </c>
    </row>
    <row r="1556" spans="2:4">
      <c r="B1556" s="144" t="s">
        <v>3238</v>
      </c>
      <c r="C1556" s="141">
        <v>6723367</v>
      </c>
      <c r="D1556" s="141">
        <v>0</v>
      </c>
    </row>
    <row r="1557" spans="2:4">
      <c r="B1557" s="143" t="s">
        <v>1629</v>
      </c>
      <c r="C1557" s="141">
        <v>6731551</v>
      </c>
      <c r="D1557" s="141">
        <v>1511717.5</v>
      </c>
    </row>
    <row r="1558" spans="2:4">
      <c r="B1558" s="144" t="s">
        <v>1630</v>
      </c>
      <c r="C1558" s="141">
        <v>6731551</v>
      </c>
      <c r="D1558" s="141">
        <v>1511717.5</v>
      </c>
    </row>
    <row r="1559" spans="2:4">
      <c r="B1559" s="143" t="s">
        <v>2821</v>
      </c>
      <c r="C1559" s="141">
        <v>6731551</v>
      </c>
      <c r="D1559" s="141">
        <v>1548690.28</v>
      </c>
    </row>
    <row r="1560" spans="2:4">
      <c r="B1560" s="144" t="s">
        <v>1631</v>
      </c>
      <c r="C1560" s="141">
        <v>6731551</v>
      </c>
      <c r="D1560" s="141">
        <v>1548690.28</v>
      </c>
    </row>
    <row r="1561" spans="2:4">
      <c r="B1561" s="143" t="s">
        <v>2822</v>
      </c>
      <c r="C1561" s="141">
        <v>11208701</v>
      </c>
      <c r="D1561" s="141">
        <v>2471460.1800000002</v>
      </c>
    </row>
    <row r="1562" spans="2:4">
      <c r="B1562" s="144" t="s">
        <v>1632</v>
      </c>
      <c r="C1562" s="141">
        <v>11208701</v>
      </c>
      <c r="D1562" s="141">
        <v>2471460.1800000002</v>
      </c>
    </row>
    <row r="1563" spans="2:4">
      <c r="B1563" s="143" t="s">
        <v>3239</v>
      </c>
      <c r="C1563" s="141">
        <v>7786208</v>
      </c>
      <c r="D1563" s="141">
        <v>0</v>
      </c>
    </row>
    <row r="1564" spans="2:4">
      <c r="B1564" s="144" t="s">
        <v>3240</v>
      </c>
      <c r="C1564" s="141">
        <v>7786208</v>
      </c>
      <c r="D1564" s="141">
        <v>0</v>
      </c>
    </row>
    <row r="1565" spans="2:4">
      <c r="B1565" s="143" t="s">
        <v>2662</v>
      </c>
      <c r="C1565" s="141">
        <v>29127072</v>
      </c>
      <c r="D1565" s="141">
        <v>17239794</v>
      </c>
    </row>
    <row r="1566" spans="2:4">
      <c r="B1566" s="144" t="s">
        <v>2663</v>
      </c>
      <c r="C1566" s="141">
        <v>29127072</v>
      </c>
      <c r="D1566" s="141">
        <v>17239794</v>
      </c>
    </row>
    <row r="1567" spans="2:4">
      <c r="B1567" s="147" t="s">
        <v>298</v>
      </c>
      <c r="C1567" s="146">
        <v>250382443</v>
      </c>
      <c r="D1567" s="146">
        <v>171511882.73999998</v>
      </c>
    </row>
    <row r="1568" spans="2:4">
      <c r="B1568" s="143" t="s">
        <v>441</v>
      </c>
      <c r="C1568" s="141">
        <v>250382443</v>
      </c>
      <c r="D1568" s="141">
        <v>171511882.73999998</v>
      </c>
    </row>
    <row r="1569" spans="2:4">
      <c r="B1569" s="144" t="s">
        <v>782</v>
      </c>
      <c r="C1569" s="141">
        <v>250382443</v>
      </c>
      <c r="D1569" s="141">
        <v>171511882.73999998</v>
      </c>
    </row>
    <row r="1570" spans="2:4">
      <c r="B1570" s="147" t="s">
        <v>285</v>
      </c>
      <c r="C1570" s="146">
        <v>14956600</v>
      </c>
      <c r="D1570" s="146">
        <v>0</v>
      </c>
    </row>
    <row r="1571" spans="2:4">
      <c r="B1571" s="143" t="s">
        <v>282</v>
      </c>
      <c r="C1571" s="141">
        <v>14956600</v>
      </c>
      <c r="D1571" s="141">
        <v>0</v>
      </c>
    </row>
    <row r="1572" spans="2:4">
      <c r="B1572" s="144" t="s">
        <v>775</v>
      </c>
      <c r="C1572" s="141">
        <v>14956600</v>
      </c>
      <c r="D1572" s="141">
        <v>0</v>
      </c>
    </row>
    <row r="1573" spans="2:4">
      <c r="B1573" s="142" t="s">
        <v>442</v>
      </c>
      <c r="C1573" s="141">
        <v>1600461884</v>
      </c>
      <c r="D1573" s="141">
        <v>252652087.43000001</v>
      </c>
    </row>
    <row r="1574" spans="2:4">
      <c r="B1574" s="147" t="s">
        <v>281</v>
      </c>
      <c r="C1574" s="146">
        <v>959295397</v>
      </c>
      <c r="D1574" s="146">
        <v>231657336.49000001</v>
      </c>
    </row>
    <row r="1575" spans="2:4">
      <c r="B1575" s="143" t="s">
        <v>2823</v>
      </c>
      <c r="C1575" s="141">
        <v>6779437</v>
      </c>
      <c r="D1575" s="141">
        <v>1593656.63</v>
      </c>
    </row>
    <row r="1576" spans="2:4">
      <c r="B1576" s="144" t="s">
        <v>2248</v>
      </c>
      <c r="C1576" s="141">
        <v>6779437</v>
      </c>
      <c r="D1576" s="141">
        <v>1593656.63</v>
      </c>
    </row>
    <row r="1577" spans="2:4">
      <c r="B1577" s="143" t="s">
        <v>443</v>
      </c>
      <c r="C1577" s="141">
        <v>4600000</v>
      </c>
      <c r="D1577" s="141">
        <v>398590.4</v>
      </c>
    </row>
    <row r="1578" spans="2:4">
      <c r="B1578" s="144" t="s">
        <v>783</v>
      </c>
      <c r="C1578" s="141">
        <v>4600000</v>
      </c>
      <c r="D1578" s="141">
        <v>398590.4</v>
      </c>
    </row>
    <row r="1579" spans="2:4">
      <c r="B1579" s="143" t="s">
        <v>2824</v>
      </c>
      <c r="C1579" s="141">
        <v>9920341</v>
      </c>
      <c r="D1579" s="141">
        <v>29656956.84</v>
      </c>
    </row>
    <row r="1580" spans="2:4">
      <c r="B1580" s="144" t="s">
        <v>784</v>
      </c>
      <c r="C1580" s="141">
        <v>9920341</v>
      </c>
      <c r="D1580" s="141">
        <v>29656956.84</v>
      </c>
    </row>
    <row r="1581" spans="2:4">
      <c r="B1581" s="143" t="s">
        <v>2249</v>
      </c>
      <c r="C1581" s="141">
        <v>11289410</v>
      </c>
      <c r="D1581" s="141">
        <v>2464313.7999999998</v>
      </c>
    </row>
    <row r="1582" spans="2:4">
      <c r="B1582" s="144" t="s">
        <v>2250</v>
      </c>
      <c r="C1582" s="141">
        <v>11289410</v>
      </c>
      <c r="D1582" s="141">
        <v>2464313.7999999998</v>
      </c>
    </row>
    <row r="1583" spans="2:4">
      <c r="B1583" s="143" t="s">
        <v>2251</v>
      </c>
      <c r="C1583" s="141">
        <v>4802120</v>
      </c>
      <c r="D1583" s="141">
        <v>1095516.8799999999</v>
      </c>
    </row>
    <row r="1584" spans="2:4">
      <c r="B1584" s="144" t="s">
        <v>2252</v>
      </c>
      <c r="C1584" s="141">
        <v>4802120</v>
      </c>
      <c r="D1584" s="141">
        <v>1095516.8799999999</v>
      </c>
    </row>
    <row r="1585" spans="2:4">
      <c r="B1585" s="143" t="s">
        <v>2253</v>
      </c>
      <c r="C1585" s="141">
        <v>11289410</v>
      </c>
      <c r="D1585" s="141">
        <v>2464313.9</v>
      </c>
    </row>
    <row r="1586" spans="2:4">
      <c r="B1586" s="144" t="s">
        <v>2254</v>
      </c>
      <c r="C1586" s="141">
        <v>11289410</v>
      </c>
      <c r="D1586" s="141">
        <v>2464313.9</v>
      </c>
    </row>
    <row r="1587" spans="2:4">
      <c r="B1587" s="143" t="s">
        <v>2255</v>
      </c>
      <c r="C1587" s="141">
        <v>11289410</v>
      </c>
      <c r="D1587" s="141">
        <v>2510239.4300000002</v>
      </c>
    </row>
    <row r="1588" spans="2:4">
      <c r="B1588" s="144" t="s">
        <v>2256</v>
      </c>
      <c r="C1588" s="141">
        <v>11289410</v>
      </c>
      <c r="D1588" s="141">
        <v>2510239.4300000002</v>
      </c>
    </row>
    <row r="1589" spans="2:4">
      <c r="B1589" s="143" t="s">
        <v>2257</v>
      </c>
      <c r="C1589" s="141">
        <v>11289410</v>
      </c>
      <c r="D1589" s="141">
        <v>2510239.4300000002</v>
      </c>
    </row>
    <row r="1590" spans="2:4">
      <c r="B1590" s="144" t="s">
        <v>2258</v>
      </c>
      <c r="C1590" s="141">
        <v>11289410</v>
      </c>
      <c r="D1590" s="141">
        <v>2510239.4300000002</v>
      </c>
    </row>
    <row r="1591" spans="2:4">
      <c r="B1591" s="143" t="s">
        <v>2825</v>
      </c>
      <c r="C1591" s="141">
        <v>11289410</v>
      </c>
      <c r="D1591" s="141">
        <v>2510239.4300000002</v>
      </c>
    </row>
    <row r="1592" spans="2:4">
      <c r="B1592" s="144" t="s">
        <v>2259</v>
      </c>
      <c r="C1592" s="141">
        <v>11289410</v>
      </c>
      <c r="D1592" s="141">
        <v>2510239.4300000002</v>
      </c>
    </row>
    <row r="1593" spans="2:4">
      <c r="B1593" s="143" t="s">
        <v>444</v>
      </c>
      <c r="C1593" s="141">
        <v>39566128</v>
      </c>
      <c r="D1593" s="141">
        <v>0</v>
      </c>
    </row>
    <row r="1594" spans="2:4">
      <c r="B1594" s="144" t="s">
        <v>785</v>
      </c>
      <c r="C1594" s="141">
        <v>39566128</v>
      </c>
      <c r="D1594" s="141">
        <v>0</v>
      </c>
    </row>
    <row r="1595" spans="2:4">
      <c r="B1595" s="143" t="s">
        <v>2826</v>
      </c>
      <c r="C1595" s="141">
        <v>6779437</v>
      </c>
      <c r="D1595" s="141">
        <v>1615006.54</v>
      </c>
    </row>
    <row r="1596" spans="2:4">
      <c r="B1596" s="144" t="s">
        <v>2260</v>
      </c>
      <c r="C1596" s="141">
        <v>6779437</v>
      </c>
      <c r="D1596" s="141">
        <v>1615006.54</v>
      </c>
    </row>
    <row r="1597" spans="2:4">
      <c r="B1597" s="143" t="s">
        <v>1330</v>
      </c>
      <c r="C1597" s="141">
        <v>28510752</v>
      </c>
      <c r="D1597" s="141">
        <v>4928521.3499999996</v>
      </c>
    </row>
    <row r="1598" spans="2:4">
      <c r="B1598" s="144" t="s">
        <v>1331</v>
      </c>
      <c r="C1598" s="141">
        <v>6606206</v>
      </c>
      <c r="D1598" s="141">
        <v>0</v>
      </c>
    </row>
    <row r="1599" spans="2:4">
      <c r="B1599" s="144" t="s">
        <v>2261</v>
      </c>
      <c r="C1599" s="141">
        <v>21904546</v>
      </c>
      <c r="D1599" s="141">
        <v>4928521.3499999996</v>
      </c>
    </row>
    <row r="1600" spans="2:4">
      <c r="B1600" s="143" t="s">
        <v>2827</v>
      </c>
      <c r="C1600" s="141">
        <v>15918299</v>
      </c>
      <c r="D1600" s="141">
        <v>2540116.08</v>
      </c>
    </row>
    <row r="1601" spans="2:4">
      <c r="B1601" s="144" t="s">
        <v>1332</v>
      </c>
      <c r="C1601" s="141">
        <v>4628889</v>
      </c>
      <c r="D1601" s="141">
        <v>0</v>
      </c>
    </row>
    <row r="1602" spans="2:4">
      <c r="B1602" s="144" t="s">
        <v>2262</v>
      </c>
      <c r="C1602" s="141">
        <v>11289410</v>
      </c>
      <c r="D1602" s="141">
        <v>2540116.08</v>
      </c>
    </row>
    <row r="1603" spans="2:4">
      <c r="B1603" s="143" t="s">
        <v>445</v>
      </c>
      <c r="C1603" s="141">
        <v>14473657</v>
      </c>
      <c r="D1603" s="141">
        <v>0</v>
      </c>
    </row>
    <row r="1604" spans="2:4">
      <c r="B1604" s="144" t="s">
        <v>786</v>
      </c>
      <c r="C1604" s="141">
        <v>14473657</v>
      </c>
      <c r="D1604" s="141">
        <v>0</v>
      </c>
    </row>
    <row r="1605" spans="2:4">
      <c r="B1605" s="143" t="s">
        <v>1333</v>
      </c>
      <c r="C1605" s="141">
        <v>17895616</v>
      </c>
      <c r="D1605" s="141">
        <v>1525370.52</v>
      </c>
    </row>
    <row r="1606" spans="2:4">
      <c r="B1606" s="144" t="s">
        <v>1334</v>
      </c>
      <c r="C1606" s="141">
        <v>11116179</v>
      </c>
      <c r="D1606" s="141">
        <v>0</v>
      </c>
    </row>
    <row r="1607" spans="2:4">
      <c r="B1607" s="144" t="s">
        <v>2263</v>
      </c>
      <c r="C1607" s="141">
        <v>6779437</v>
      </c>
      <c r="D1607" s="141">
        <v>1525370.52</v>
      </c>
    </row>
    <row r="1608" spans="2:4">
      <c r="B1608" s="143" t="s">
        <v>1335</v>
      </c>
      <c r="C1608" s="141">
        <v>22405589</v>
      </c>
      <c r="D1608" s="141">
        <v>2508823.46</v>
      </c>
    </row>
    <row r="1609" spans="2:4">
      <c r="B1609" s="144" t="s">
        <v>1336</v>
      </c>
      <c r="C1609" s="141">
        <v>11116179</v>
      </c>
      <c r="D1609" s="141">
        <v>0</v>
      </c>
    </row>
    <row r="1610" spans="2:4">
      <c r="B1610" s="144" t="s">
        <v>2264</v>
      </c>
      <c r="C1610" s="141">
        <v>11289410</v>
      </c>
      <c r="D1610" s="141">
        <v>2508823.46</v>
      </c>
    </row>
    <row r="1611" spans="2:4">
      <c r="B1611" s="143" t="s">
        <v>1337</v>
      </c>
      <c r="C1611" s="141">
        <v>15918299</v>
      </c>
      <c r="D1611" s="141">
        <v>2508823.46</v>
      </c>
    </row>
    <row r="1612" spans="2:4">
      <c r="B1612" s="144" t="s">
        <v>1338</v>
      </c>
      <c r="C1612" s="141">
        <v>4628889</v>
      </c>
      <c r="D1612" s="141">
        <v>0</v>
      </c>
    </row>
    <row r="1613" spans="2:4">
      <c r="B1613" s="144" t="s">
        <v>2265</v>
      </c>
      <c r="C1613" s="141">
        <v>11289410</v>
      </c>
      <c r="D1613" s="141">
        <v>2508823.46</v>
      </c>
    </row>
    <row r="1614" spans="2:4">
      <c r="B1614" s="143" t="s">
        <v>1339</v>
      </c>
      <c r="C1614" s="141">
        <v>13385643</v>
      </c>
      <c r="D1614" s="141">
        <v>1557158.28</v>
      </c>
    </row>
    <row r="1615" spans="2:4">
      <c r="B1615" s="144" t="s">
        <v>1340</v>
      </c>
      <c r="C1615" s="141">
        <v>6606206</v>
      </c>
      <c r="D1615" s="141">
        <v>0</v>
      </c>
    </row>
    <row r="1616" spans="2:4">
      <c r="B1616" s="144" t="s">
        <v>2266</v>
      </c>
      <c r="C1616" s="141">
        <v>6779437</v>
      </c>
      <c r="D1616" s="141">
        <v>1557158.28</v>
      </c>
    </row>
    <row r="1617" spans="2:4">
      <c r="B1617" s="143" t="s">
        <v>1341</v>
      </c>
      <c r="C1617" s="141">
        <v>11408326</v>
      </c>
      <c r="D1617" s="141">
        <v>1557158.27</v>
      </c>
    </row>
    <row r="1618" spans="2:4">
      <c r="B1618" s="144" t="s">
        <v>1342</v>
      </c>
      <c r="C1618" s="141">
        <v>4628889</v>
      </c>
      <c r="D1618" s="141">
        <v>0</v>
      </c>
    </row>
    <row r="1619" spans="2:4">
      <c r="B1619" s="144" t="s">
        <v>2267</v>
      </c>
      <c r="C1619" s="141">
        <v>6779437</v>
      </c>
      <c r="D1619" s="141">
        <v>1557158.27</v>
      </c>
    </row>
    <row r="1620" spans="2:4">
      <c r="B1620" s="143" t="s">
        <v>446</v>
      </c>
      <c r="C1620" s="141">
        <v>3116871</v>
      </c>
      <c r="D1620" s="141">
        <v>0</v>
      </c>
    </row>
    <row r="1621" spans="2:4">
      <c r="B1621" s="144" t="s">
        <v>787</v>
      </c>
      <c r="C1621" s="141">
        <v>3116871</v>
      </c>
      <c r="D1621" s="141">
        <v>0</v>
      </c>
    </row>
    <row r="1622" spans="2:4">
      <c r="B1622" s="143" t="s">
        <v>2828</v>
      </c>
      <c r="C1622" s="141">
        <v>28575728</v>
      </c>
      <c r="D1622" s="141">
        <v>8263909.0300000003</v>
      </c>
    </row>
    <row r="1623" spans="2:4">
      <c r="B1623" s="144" t="s">
        <v>788</v>
      </c>
      <c r="C1623" s="141">
        <v>28575728</v>
      </c>
      <c r="D1623" s="141">
        <v>8263909.0300000003</v>
      </c>
    </row>
    <row r="1624" spans="2:4">
      <c r="B1624" s="143" t="s">
        <v>1927</v>
      </c>
      <c r="C1624" s="141">
        <v>45809138</v>
      </c>
      <c r="D1624" s="141">
        <v>90242266.400000006</v>
      </c>
    </row>
    <row r="1625" spans="2:4">
      <c r="B1625" s="144" t="s">
        <v>1928</v>
      </c>
      <c r="C1625" s="141">
        <v>45809138</v>
      </c>
      <c r="D1625" s="141">
        <v>90242266.400000006</v>
      </c>
    </row>
    <row r="1626" spans="2:4">
      <c r="B1626" s="143" t="s">
        <v>2664</v>
      </c>
      <c r="C1626" s="141">
        <v>26188880</v>
      </c>
      <c r="D1626" s="141">
        <v>15000000</v>
      </c>
    </row>
    <row r="1627" spans="2:4">
      <c r="B1627" s="144" t="s">
        <v>2665</v>
      </c>
      <c r="C1627" s="141">
        <v>26188880</v>
      </c>
      <c r="D1627" s="141">
        <v>15000000</v>
      </c>
    </row>
    <row r="1628" spans="2:4">
      <c r="B1628" s="143" t="s">
        <v>987</v>
      </c>
      <c r="C1628" s="141">
        <v>709263</v>
      </c>
      <c r="D1628" s="141">
        <v>0</v>
      </c>
    </row>
    <row r="1629" spans="2:4">
      <c r="B1629" s="144" t="s">
        <v>988</v>
      </c>
      <c r="C1629" s="141">
        <v>709263</v>
      </c>
      <c r="D1629" s="141">
        <v>0</v>
      </c>
    </row>
    <row r="1630" spans="2:4">
      <c r="B1630" s="143" t="s">
        <v>447</v>
      </c>
      <c r="C1630" s="141">
        <v>62815614</v>
      </c>
      <c r="D1630" s="141">
        <v>0</v>
      </c>
    </row>
    <row r="1631" spans="2:4">
      <c r="B1631" s="144" t="s">
        <v>789</v>
      </c>
      <c r="C1631" s="141">
        <v>62815614</v>
      </c>
      <c r="D1631" s="141">
        <v>0</v>
      </c>
    </row>
    <row r="1632" spans="2:4">
      <c r="B1632" s="143" t="s">
        <v>448</v>
      </c>
      <c r="C1632" s="141">
        <v>1986822</v>
      </c>
      <c r="D1632" s="141">
        <v>0</v>
      </c>
    </row>
    <row r="1633" spans="2:4">
      <c r="B1633" s="144" t="s">
        <v>790</v>
      </c>
      <c r="C1633" s="141">
        <v>1986822</v>
      </c>
      <c r="D1633" s="141">
        <v>0</v>
      </c>
    </row>
    <row r="1634" spans="2:4">
      <c r="B1634" s="143" t="s">
        <v>989</v>
      </c>
      <c r="C1634" s="141">
        <v>2179257</v>
      </c>
      <c r="D1634" s="141">
        <v>0</v>
      </c>
    </row>
    <row r="1635" spans="2:4">
      <c r="B1635" s="144" t="s">
        <v>990</v>
      </c>
      <c r="C1635" s="141">
        <v>2179257</v>
      </c>
      <c r="D1635" s="141">
        <v>0</v>
      </c>
    </row>
    <row r="1636" spans="2:4">
      <c r="B1636" s="143" t="s">
        <v>2829</v>
      </c>
      <c r="C1636" s="141">
        <v>11580836</v>
      </c>
      <c r="D1636" s="141">
        <v>0</v>
      </c>
    </row>
    <row r="1637" spans="2:4">
      <c r="B1637" s="144" t="s">
        <v>791</v>
      </c>
      <c r="C1637" s="141">
        <v>11580836</v>
      </c>
      <c r="D1637" s="141">
        <v>0</v>
      </c>
    </row>
    <row r="1638" spans="2:4">
      <c r="B1638" s="143" t="s">
        <v>2832</v>
      </c>
      <c r="C1638" s="141">
        <v>5448144</v>
      </c>
      <c r="D1638" s="141">
        <v>3552211.16</v>
      </c>
    </row>
    <row r="1639" spans="2:4">
      <c r="B1639" s="144" t="s">
        <v>2270</v>
      </c>
      <c r="C1639" s="141">
        <v>5448144</v>
      </c>
      <c r="D1639" s="141">
        <v>3552211.16</v>
      </c>
    </row>
    <row r="1640" spans="2:4">
      <c r="B1640" s="143" t="s">
        <v>449</v>
      </c>
      <c r="C1640" s="141">
        <v>13817970</v>
      </c>
      <c r="D1640" s="141">
        <v>0</v>
      </c>
    </row>
    <row r="1641" spans="2:4">
      <c r="B1641" s="144" t="s">
        <v>792</v>
      </c>
      <c r="C1641" s="141">
        <v>13817970</v>
      </c>
      <c r="D1641" s="141">
        <v>0</v>
      </c>
    </row>
    <row r="1642" spans="2:4">
      <c r="B1642" s="143" t="s">
        <v>450</v>
      </c>
      <c r="C1642" s="141">
        <v>9906364</v>
      </c>
      <c r="D1642" s="141">
        <v>0</v>
      </c>
    </row>
    <row r="1643" spans="2:4">
      <c r="B1643" s="144" t="s">
        <v>793</v>
      </c>
      <c r="C1643" s="141">
        <v>9906364</v>
      </c>
      <c r="D1643" s="141">
        <v>0</v>
      </c>
    </row>
    <row r="1644" spans="2:4">
      <c r="B1644" s="143" t="s">
        <v>451</v>
      </c>
      <c r="C1644" s="141">
        <v>7839271</v>
      </c>
      <c r="D1644" s="141">
        <v>0</v>
      </c>
    </row>
    <row r="1645" spans="2:4">
      <c r="B1645" s="144" t="s">
        <v>794</v>
      </c>
      <c r="C1645" s="141">
        <v>7839271</v>
      </c>
      <c r="D1645" s="141">
        <v>0</v>
      </c>
    </row>
    <row r="1646" spans="2:4">
      <c r="B1646" s="143" t="s">
        <v>2830</v>
      </c>
      <c r="C1646" s="141">
        <v>12212762</v>
      </c>
      <c r="D1646" s="141">
        <v>3935209.93</v>
      </c>
    </row>
    <row r="1647" spans="2:4">
      <c r="B1647" s="144" t="s">
        <v>795</v>
      </c>
      <c r="C1647" s="141">
        <v>12212762</v>
      </c>
      <c r="D1647" s="141">
        <v>3935209.93</v>
      </c>
    </row>
    <row r="1648" spans="2:4">
      <c r="B1648" s="143" t="s">
        <v>3241</v>
      </c>
      <c r="C1648" s="141">
        <v>11123643</v>
      </c>
      <c r="D1648" s="141">
        <v>0</v>
      </c>
    </row>
    <row r="1649" spans="2:4">
      <c r="B1649" s="144" t="s">
        <v>3242</v>
      </c>
      <c r="C1649" s="141">
        <v>11123643</v>
      </c>
      <c r="D1649" s="141">
        <v>0</v>
      </c>
    </row>
    <row r="1650" spans="2:4">
      <c r="B1650" s="143" t="s">
        <v>3243</v>
      </c>
      <c r="C1650" s="141">
        <v>857150</v>
      </c>
      <c r="D1650" s="141">
        <v>0</v>
      </c>
    </row>
    <row r="1651" spans="2:4">
      <c r="B1651" s="144" t="s">
        <v>3244</v>
      </c>
      <c r="C1651" s="141">
        <v>857150</v>
      </c>
      <c r="D1651" s="141">
        <v>0</v>
      </c>
    </row>
    <row r="1652" spans="2:4">
      <c r="B1652" s="143" t="s">
        <v>452</v>
      </c>
      <c r="C1652" s="141">
        <v>5313714</v>
      </c>
      <c r="D1652" s="141">
        <v>0</v>
      </c>
    </row>
    <row r="1653" spans="2:4">
      <c r="B1653" s="144" t="s">
        <v>796</v>
      </c>
      <c r="C1653" s="141">
        <v>5313714</v>
      </c>
      <c r="D1653" s="141">
        <v>0</v>
      </c>
    </row>
    <row r="1654" spans="2:4">
      <c r="B1654" s="143" t="s">
        <v>453</v>
      </c>
      <c r="C1654" s="141">
        <v>77285965</v>
      </c>
      <c r="D1654" s="141">
        <v>12527473.369999999</v>
      </c>
    </row>
    <row r="1655" spans="2:4">
      <c r="B1655" s="144" t="s">
        <v>797</v>
      </c>
      <c r="C1655" s="141">
        <v>77285965</v>
      </c>
      <c r="D1655" s="141">
        <v>12527473.369999999</v>
      </c>
    </row>
    <row r="1656" spans="2:4">
      <c r="B1656" s="143" t="s">
        <v>1038</v>
      </c>
      <c r="C1656" s="141">
        <v>17110090</v>
      </c>
      <c r="D1656" s="141">
        <v>0</v>
      </c>
    </row>
    <row r="1657" spans="2:4">
      <c r="B1657" s="144" t="s">
        <v>1039</v>
      </c>
      <c r="C1657" s="141">
        <v>17110090</v>
      </c>
      <c r="D1657" s="141">
        <v>0</v>
      </c>
    </row>
    <row r="1658" spans="2:4">
      <c r="B1658" s="143" t="s">
        <v>454</v>
      </c>
      <c r="C1658" s="141">
        <v>11599688</v>
      </c>
      <c r="D1658" s="141">
        <v>4784598.4000000004</v>
      </c>
    </row>
    <row r="1659" spans="2:4">
      <c r="B1659" s="144" t="s">
        <v>798</v>
      </c>
      <c r="C1659" s="141">
        <v>11599688</v>
      </c>
      <c r="D1659" s="141">
        <v>4784598.4000000004</v>
      </c>
    </row>
    <row r="1660" spans="2:4">
      <c r="B1660" s="143" t="s">
        <v>455</v>
      </c>
      <c r="C1660" s="141">
        <v>6146343</v>
      </c>
      <c r="D1660" s="141">
        <v>0</v>
      </c>
    </row>
    <row r="1661" spans="2:4">
      <c r="B1661" s="144" t="s">
        <v>799</v>
      </c>
      <c r="C1661" s="141">
        <v>6146343</v>
      </c>
      <c r="D1661" s="141">
        <v>0</v>
      </c>
    </row>
    <row r="1662" spans="2:4">
      <c r="B1662" s="143" t="s">
        <v>1097</v>
      </c>
      <c r="C1662" s="141">
        <v>61911415</v>
      </c>
      <c r="D1662" s="141">
        <v>20000000</v>
      </c>
    </row>
    <row r="1663" spans="2:4">
      <c r="B1663" s="144" t="s">
        <v>1098</v>
      </c>
      <c r="C1663" s="141">
        <v>28030506</v>
      </c>
      <c r="D1663" s="141">
        <v>0</v>
      </c>
    </row>
    <row r="1664" spans="2:4">
      <c r="B1664" s="144" t="s">
        <v>2666</v>
      </c>
      <c r="C1664" s="141">
        <v>33880909</v>
      </c>
      <c r="D1664" s="141">
        <v>20000000</v>
      </c>
    </row>
    <row r="1665" spans="2:4">
      <c r="B1665" s="143" t="s">
        <v>2831</v>
      </c>
      <c r="C1665" s="141">
        <v>36206720</v>
      </c>
      <c r="D1665" s="141">
        <v>6442852.1200000001</v>
      </c>
    </row>
    <row r="1666" spans="2:4">
      <c r="B1666" s="144" t="s">
        <v>2666</v>
      </c>
      <c r="C1666" s="141">
        <v>36206720</v>
      </c>
      <c r="D1666" s="141">
        <v>6442852.1200000001</v>
      </c>
    </row>
    <row r="1667" spans="2:4">
      <c r="B1667" s="143" t="s">
        <v>456</v>
      </c>
      <c r="C1667" s="141">
        <v>37000000</v>
      </c>
      <c r="D1667" s="141">
        <v>1370114.69</v>
      </c>
    </row>
    <row r="1668" spans="2:4">
      <c r="B1668" s="144" t="s">
        <v>800</v>
      </c>
      <c r="C1668" s="141">
        <v>37000000</v>
      </c>
      <c r="D1668" s="141">
        <v>1370114.69</v>
      </c>
    </row>
    <row r="1669" spans="2:4">
      <c r="B1669" s="143" t="s">
        <v>3003</v>
      </c>
      <c r="C1669" s="141">
        <v>42495789</v>
      </c>
      <c r="D1669" s="141">
        <v>0</v>
      </c>
    </row>
    <row r="1670" spans="2:4">
      <c r="B1670" s="144" t="s">
        <v>3004</v>
      </c>
      <c r="C1670" s="141">
        <v>42495789</v>
      </c>
      <c r="D1670" s="141">
        <v>0</v>
      </c>
    </row>
    <row r="1671" spans="2:4">
      <c r="B1671" s="143" t="s">
        <v>457</v>
      </c>
      <c r="C1671" s="141">
        <v>5024165</v>
      </c>
      <c r="D1671" s="141">
        <v>0</v>
      </c>
    </row>
    <row r="1672" spans="2:4">
      <c r="B1672" s="144" t="s">
        <v>801</v>
      </c>
      <c r="C1672" s="141">
        <v>5024165</v>
      </c>
      <c r="D1672" s="141">
        <v>0</v>
      </c>
    </row>
    <row r="1673" spans="2:4">
      <c r="B1673" s="143" t="s">
        <v>458</v>
      </c>
      <c r="C1673" s="141">
        <v>139443664</v>
      </c>
      <c r="D1673" s="141">
        <v>0</v>
      </c>
    </row>
    <row r="1674" spans="2:4">
      <c r="B1674" s="144" t="s">
        <v>802</v>
      </c>
      <c r="C1674" s="141">
        <v>139443664</v>
      </c>
      <c r="D1674" s="141">
        <v>0</v>
      </c>
    </row>
    <row r="1675" spans="2:4">
      <c r="B1675" s="143" t="s">
        <v>2268</v>
      </c>
      <c r="C1675" s="141">
        <v>6779437</v>
      </c>
      <c r="D1675" s="141">
        <v>1593656.69</v>
      </c>
    </row>
    <row r="1676" spans="2:4">
      <c r="B1676" s="144" t="s">
        <v>2269</v>
      </c>
      <c r="C1676" s="141">
        <v>6779437</v>
      </c>
      <c r="D1676" s="141">
        <v>1593656.69</v>
      </c>
    </row>
    <row r="1677" spans="2:4">
      <c r="B1677" s="147" t="s">
        <v>283</v>
      </c>
      <c r="C1677" s="146">
        <v>641166487</v>
      </c>
      <c r="D1677" s="146">
        <v>20994750.940000001</v>
      </c>
    </row>
    <row r="1678" spans="2:4">
      <c r="B1678" s="143" t="s">
        <v>1343</v>
      </c>
      <c r="C1678" s="141">
        <v>320784100</v>
      </c>
      <c r="D1678" s="141">
        <v>19308897.260000002</v>
      </c>
    </row>
    <row r="1679" spans="2:4">
      <c r="B1679" s="144" t="s">
        <v>1344</v>
      </c>
      <c r="C1679" s="141">
        <v>320784100</v>
      </c>
      <c r="D1679" s="141">
        <v>19308897.260000002</v>
      </c>
    </row>
    <row r="1680" spans="2:4">
      <c r="B1680" s="143" t="s">
        <v>2576</v>
      </c>
      <c r="C1680" s="141">
        <v>22782379</v>
      </c>
      <c r="D1680" s="141">
        <v>1685853.6800000002</v>
      </c>
    </row>
    <row r="1681" spans="2:4">
      <c r="B1681" s="144" t="s">
        <v>2577</v>
      </c>
      <c r="C1681" s="141">
        <v>22782379</v>
      </c>
      <c r="D1681" s="141">
        <v>1685853.6800000002</v>
      </c>
    </row>
    <row r="1682" spans="2:4">
      <c r="B1682" s="143" t="s">
        <v>3245</v>
      </c>
      <c r="C1682" s="141">
        <v>227199999</v>
      </c>
      <c r="D1682" s="141">
        <v>0</v>
      </c>
    </row>
    <row r="1683" spans="2:4">
      <c r="B1683" s="144" t="s">
        <v>3246</v>
      </c>
      <c r="C1683" s="141">
        <v>227199999</v>
      </c>
      <c r="D1683" s="141">
        <v>0</v>
      </c>
    </row>
    <row r="1684" spans="2:4">
      <c r="B1684" s="143" t="s">
        <v>2667</v>
      </c>
      <c r="C1684" s="141">
        <v>70400009</v>
      </c>
      <c r="D1684" s="141">
        <v>0</v>
      </c>
    </row>
    <row r="1685" spans="2:4">
      <c r="B1685" s="144" t="s">
        <v>2668</v>
      </c>
      <c r="C1685" s="141">
        <v>70400009</v>
      </c>
      <c r="D1685" s="141">
        <v>0</v>
      </c>
    </row>
    <row r="1686" spans="2:4">
      <c r="B1686" s="143" t="s">
        <v>3506</v>
      </c>
      <c r="C1686" s="141">
        <v>0</v>
      </c>
      <c r="D1686" s="141">
        <v>0</v>
      </c>
    </row>
    <row r="1687" spans="2:4">
      <c r="B1687" s="144" t="s">
        <v>3507</v>
      </c>
      <c r="C1687" s="141">
        <v>0</v>
      </c>
      <c r="D1687" s="141">
        <v>0</v>
      </c>
    </row>
    <row r="1688" spans="2:4">
      <c r="B1688" s="142" t="s">
        <v>459</v>
      </c>
      <c r="C1688" s="141">
        <v>261407278</v>
      </c>
      <c r="D1688" s="141">
        <v>40310684.550000004</v>
      </c>
    </row>
    <row r="1689" spans="2:4">
      <c r="B1689" s="147" t="s">
        <v>281</v>
      </c>
      <c r="C1689" s="146">
        <v>261407278</v>
      </c>
      <c r="D1689" s="146">
        <v>40310684.550000004</v>
      </c>
    </row>
    <row r="1690" spans="2:4">
      <c r="B1690" s="143" t="s">
        <v>1345</v>
      </c>
      <c r="C1690" s="141">
        <v>11035275</v>
      </c>
      <c r="D1690" s="141">
        <v>0</v>
      </c>
    </row>
    <row r="1691" spans="2:4">
      <c r="B1691" s="144" t="s">
        <v>1346</v>
      </c>
      <c r="C1691" s="141">
        <v>11035275</v>
      </c>
      <c r="D1691" s="141">
        <v>0</v>
      </c>
    </row>
    <row r="1692" spans="2:4">
      <c r="B1692" s="143" t="s">
        <v>1347</v>
      </c>
      <c r="C1692" s="141">
        <v>4595200</v>
      </c>
      <c r="D1692" s="141">
        <v>0</v>
      </c>
    </row>
    <row r="1693" spans="2:4">
      <c r="B1693" s="144" t="s">
        <v>1348</v>
      </c>
      <c r="C1693" s="141">
        <v>4595200</v>
      </c>
      <c r="D1693" s="141">
        <v>0</v>
      </c>
    </row>
    <row r="1694" spans="2:4">
      <c r="B1694" s="143" t="s">
        <v>1349</v>
      </c>
      <c r="C1694" s="141">
        <v>4595200</v>
      </c>
      <c r="D1694" s="141">
        <v>0</v>
      </c>
    </row>
    <row r="1695" spans="2:4">
      <c r="B1695" s="144" t="s">
        <v>1350</v>
      </c>
      <c r="C1695" s="141">
        <v>4595200</v>
      </c>
      <c r="D1695" s="141">
        <v>0</v>
      </c>
    </row>
    <row r="1696" spans="2:4">
      <c r="B1696" s="143" t="s">
        <v>1351</v>
      </c>
      <c r="C1696" s="141">
        <v>6558125</v>
      </c>
      <c r="D1696" s="141">
        <v>0</v>
      </c>
    </row>
    <row r="1697" spans="2:4">
      <c r="B1697" s="144" t="s">
        <v>1352</v>
      </c>
      <c r="C1697" s="141">
        <v>6558125</v>
      </c>
      <c r="D1697" s="141">
        <v>0</v>
      </c>
    </row>
    <row r="1698" spans="2:4">
      <c r="B1698" s="143" t="s">
        <v>1353</v>
      </c>
      <c r="C1698" s="141">
        <v>4595200</v>
      </c>
      <c r="D1698" s="141">
        <v>0</v>
      </c>
    </row>
    <row r="1699" spans="2:4">
      <c r="B1699" s="144" t="s">
        <v>1354</v>
      </c>
      <c r="C1699" s="141">
        <v>4595200</v>
      </c>
      <c r="D1699" s="141">
        <v>0</v>
      </c>
    </row>
    <row r="1700" spans="2:4">
      <c r="B1700" s="143" t="s">
        <v>3508</v>
      </c>
      <c r="C1700" s="141">
        <v>0</v>
      </c>
      <c r="D1700" s="141">
        <v>6936750.6699999999</v>
      </c>
    </row>
    <row r="1701" spans="2:4">
      <c r="B1701" s="144" t="s">
        <v>3509</v>
      </c>
      <c r="C1701" s="141">
        <v>0</v>
      </c>
      <c r="D1701" s="141">
        <v>6936750.6699999999</v>
      </c>
    </row>
    <row r="1702" spans="2:4">
      <c r="B1702" s="143" t="s">
        <v>1929</v>
      </c>
      <c r="C1702" s="141">
        <v>11208701</v>
      </c>
      <c r="D1702" s="141">
        <v>0</v>
      </c>
    </row>
    <row r="1703" spans="2:4">
      <c r="B1703" s="144" t="s">
        <v>1930</v>
      </c>
      <c r="C1703" s="141">
        <v>11208701</v>
      </c>
      <c r="D1703" s="141">
        <v>0</v>
      </c>
    </row>
    <row r="1704" spans="2:4">
      <c r="B1704" s="143" t="s">
        <v>1931</v>
      </c>
      <c r="C1704" s="141">
        <v>6731551</v>
      </c>
      <c r="D1704" s="141">
        <v>0</v>
      </c>
    </row>
    <row r="1705" spans="2:4">
      <c r="B1705" s="144" t="s">
        <v>1932</v>
      </c>
      <c r="C1705" s="141">
        <v>6731551</v>
      </c>
      <c r="D1705" s="141">
        <v>0</v>
      </c>
    </row>
    <row r="1706" spans="2:4">
      <c r="B1706" s="143" t="s">
        <v>2833</v>
      </c>
      <c r="C1706" s="141">
        <v>19513382</v>
      </c>
      <c r="D1706" s="141">
        <v>0</v>
      </c>
    </row>
    <row r="1707" spans="2:4">
      <c r="B1707" s="144" t="s">
        <v>2669</v>
      </c>
      <c r="C1707" s="141">
        <v>19513382</v>
      </c>
      <c r="D1707" s="141">
        <v>0</v>
      </c>
    </row>
    <row r="1708" spans="2:4">
      <c r="B1708" s="143" t="s">
        <v>1933</v>
      </c>
      <c r="C1708" s="141">
        <v>11208701</v>
      </c>
      <c r="D1708" s="141">
        <v>0</v>
      </c>
    </row>
    <row r="1709" spans="2:4">
      <c r="B1709" s="144" t="s">
        <v>1934</v>
      </c>
      <c r="C1709" s="141">
        <v>11208701</v>
      </c>
      <c r="D1709" s="141">
        <v>0</v>
      </c>
    </row>
    <row r="1710" spans="2:4">
      <c r="B1710" s="143" t="s">
        <v>1935</v>
      </c>
      <c r="C1710" s="141">
        <v>11208701</v>
      </c>
      <c r="D1710" s="141">
        <v>0</v>
      </c>
    </row>
    <row r="1711" spans="2:4">
      <c r="B1711" s="144" t="s">
        <v>1936</v>
      </c>
      <c r="C1711" s="141">
        <v>11208701</v>
      </c>
      <c r="D1711" s="141">
        <v>0</v>
      </c>
    </row>
    <row r="1712" spans="2:4">
      <c r="B1712" s="143" t="s">
        <v>1937</v>
      </c>
      <c r="C1712" s="141">
        <v>6731551</v>
      </c>
      <c r="D1712" s="141">
        <v>0</v>
      </c>
    </row>
    <row r="1713" spans="2:4">
      <c r="B1713" s="144" t="s">
        <v>1938</v>
      </c>
      <c r="C1713" s="141">
        <v>6731551</v>
      </c>
      <c r="D1713" s="141">
        <v>0</v>
      </c>
    </row>
    <row r="1714" spans="2:4">
      <c r="B1714" s="143" t="s">
        <v>1939</v>
      </c>
      <c r="C1714" s="141">
        <v>6731551</v>
      </c>
      <c r="D1714" s="141">
        <v>0</v>
      </c>
    </row>
    <row r="1715" spans="2:4">
      <c r="B1715" s="144" t="s">
        <v>1940</v>
      </c>
      <c r="C1715" s="141">
        <v>6731551</v>
      </c>
      <c r="D1715" s="141">
        <v>0</v>
      </c>
    </row>
    <row r="1716" spans="2:4">
      <c r="B1716" s="143" t="s">
        <v>1941</v>
      </c>
      <c r="C1716" s="141">
        <v>4768626</v>
      </c>
      <c r="D1716" s="141">
        <v>0</v>
      </c>
    </row>
    <row r="1717" spans="2:4">
      <c r="B1717" s="144" t="s">
        <v>1942</v>
      </c>
      <c r="C1717" s="141">
        <v>4768626</v>
      </c>
      <c r="D1717" s="141">
        <v>0</v>
      </c>
    </row>
    <row r="1718" spans="2:4">
      <c r="B1718" s="143" t="s">
        <v>460</v>
      </c>
      <c r="C1718" s="141">
        <v>9840401</v>
      </c>
      <c r="D1718" s="141">
        <v>0</v>
      </c>
    </row>
    <row r="1719" spans="2:4">
      <c r="B1719" s="144" t="s">
        <v>803</v>
      </c>
      <c r="C1719" s="141">
        <v>9840401</v>
      </c>
      <c r="D1719" s="141">
        <v>0</v>
      </c>
    </row>
    <row r="1720" spans="2:4">
      <c r="B1720" s="143" t="s">
        <v>3247</v>
      </c>
      <c r="C1720" s="141">
        <v>4795216</v>
      </c>
      <c r="D1720" s="141">
        <v>0</v>
      </c>
    </row>
    <row r="1721" spans="2:4">
      <c r="B1721" s="144" t="s">
        <v>3248</v>
      </c>
      <c r="C1721" s="141">
        <v>4795216</v>
      </c>
      <c r="D1721" s="141">
        <v>0</v>
      </c>
    </row>
    <row r="1722" spans="2:4">
      <c r="B1722" s="143" t="s">
        <v>2834</v>
      </c>
      <c r="C1722" s="141">
        <v>26222833</v>
      </c>
      <c r="D1722" s="141">
        <v>0</v>
      </c>
    </row>
    <row r="1723" spans="2:4">
      <c r="B1723" s="144" t="s">
        <v>804</v>
      </c>
      <c r="C1723" s="141">
        <v>26222833</v>
      </c>
      <c r="D1723" s="141">
        <v>0</v>
      </c>
    </row>
    <row r="1724" spans="2:4">
      <c r="B1724" s="143" t="s">
        <v>3249</v>
      </c>
      <c r="C1724" s="141">
        <v>3789143</v>
      </c>
      <c r="D1724" s="141">
        <v>11600000</v>
      </c>
    </row>
    <row r="1725" spans="2:4">
      <c r="B1725" s="144" t="s">
        <v>3250</v>
      </c>
      <c r="C1725" s="141">
        <v>3789143</v>
      </c>
      <c r="D1725" s="141">
        <v>11600000</v>
      </c>
    </row>
    <row r="1726" spans="2:4">
      <c r="B1726" s="143" t="s">
        <v>461</v>
      </c>
      <c r="C1726" s="141">
        <v>7932446</v>
      </c>
      <c r="D1726" s="141">
        <v>0</v>
      </c>
    </row>
    <row r="1727" spans="2:4">
      <c r="B1727" s="144" t="s">
        <v>805</v>
      </c>
      <c r="C1727" s="141">
        <v>7932446</v>
      </c>
      <c r="D1727" s="141">
        <v>0</v>
      </c>
    </row>
    <row r="1728" spans="2:4">
      <c r="B1728" s="143" t="s">
        <v>3251</v>
      </c>
      <c r="C1728" s="141">
        <v>6943750</v>
      </c>
      <c r="D1728" s="141">
        <v>6900000</v>
      </c>
    </row>
    <row r="1729" spans="2:4">
      <c r="B1729" s="144" t="s">
        <v>3252</v>
      </c>
      <c r="C1729" s="141">
        <v>6943750</v>
      </c>
      <c r="D1729" s="141">
        <v>6900000</v>
      </c>
    </row>
    <row r="1730" spans="2:4">
      <c r="B1730" s="143" t="s">
        <v>3253</v>
      </c>
      <c r="C1730" s="141">
        <v>8629922</v>
      </c>
      <c r="D1730" s="141">
        <v>12300000</v>
      </c>
    </row>
    <row r="1731" spans="2:4">
      <c r="B1731" s="144" t="s">
        <v>3254</v>
      </c>
      <c r="C1731" s="141">
        <v>8629922</v>
      </c>
      <c r="D1731" s="141">
        <v>12300000</v>
      </c>
    </row>
    <row r="1732" spans="2:4">
      <c r="B1732" s="143" t="s">
        <v>3255</v>
      </c>
      <c r="C1732" s="141">
        <v>9223416</v>
      </c>
      <c r="D1732" s="141">
        <v>0</v>
      </c>
    </row>
    <row r="1733" spans="2:4">
      <c r="B1733" s="144" t="s">
        <v>3256</v>
      </c>
      <c r="C1733" s="141">
        <v>9223416</v>
      </c>
      <c r="D1733" s="141">
        <v>0</v>
      </c>
    </row>
    <row r="1734" spans="2:4">
      <c r="B1734" s="143" t="s">
        <v>3257</v>
      </c>
      <c r="C1734" s="141">
        <v>6346017</v>
      </c>
      <c r="D1734" s="141">
        <v>0</v>
      </c>
    </row>
    <row r="1735" spans="2:4">
      <c r="B1735" s="144" t="s">
        <v>3258</v>
      </c>
      <c r="C1735" s="141">
        <v>6346017</v>
      </c>
      <c r="D1735" s="141">
        <v>0</v>
      </c>
    </row>
    <row r="1736" spans="2:4">
      <c r="B1736" s="143" t="s">
        <v>1943</v>
      </c>
      <c r="C1736" s="141">
        <v>6731551</v>
      </c>
      <c r="D1736" s="141">
        <v>1496457.82</v>
      </c>
    </row>
    <row r="1737" spans="2:4">
      <c r="B1737" s="144" t="s">
        <v>1944</v>
      </c>
      <c r="C1737" s="141">
        <v>6731551</v>
      </c>
      <c r="D1737" s="141">
        <v>1496457.82</v>
      </c>
    </row>
    <row r="1738" spans="2:4">
      <c r="B1738" s="143" t="s">
        <v>1945</v>
      </c>
      <c r="C1738" s="141">
        <v>4768626</v>
      </c>
      <c r="D1738" s="141">
        <v>1077476.06</v>
      </c>
    </row>
    <row r="1739" spans="2:4">
      <c r="B1739" s="144" t="s">
        <v>1946</v>
      </c>
      <c r="C1739" s="141">
        <v>4768626</v>
      </c>
      <c r="D1739" s="141">
        <v>1077476.06</v>
      </c>
    </row>
    <row r="1740" spans="2:4">
      <c r="B1740" s="143" t="s">
        <v>3005</v>
      </c>
      <c r="C1740" s="141">
        <v>8494141</v>
      </c>
      <c r="D1740" s="141">
        <v>0</v>
      </c>
    </row>
    <row r="1741" spans="2:4">
      <c r="B1741" s="144" t="s">
        <v>3006</v>
      </c>
      <c r="C1741" s="141">
        <v>8494141</v>
      </c>
      <c r="D1741" s="141">
        <v>0</v>
      </c>
    </row>
    <row r="1742" spans="2:4">
      <c r="B1742" s="143" t="s">
        <v>3259</v>
      </c>
      <c r="C1742" s="141">
        <v>9695566</v>
      </c>
      <c r="D1742" s="141">
        <v>0</v>
      </c>
    </row>
    <row r="1743" spans="2:4">
      <c r="B1743" s="144" t="s">
        <v>3260</v>
      </c>
      <c r="C1743" s="141">
        <v>9695566</v>
      </c>
      <c r="D1743" s="141">
        <v>0</v>
      </c>
    </row>
    <row r="1744" spans="2:4">
      <c r="B1744" s="143" t="s">
        <v>3261</v>
      </c>
      <c r="C1744" s="141">
        <v>8617566</v>
      </c>
      <c r="D1744" s="141">
        <v>0</v>
      </c>
    </row>
    <row r="1745" spans="2:4">
      <c r="B1745" s="144" t="s">
        <v>3262</v>
      </c>
      <c r="C1745" s="141">
        <v>8617566</v>
      </c>
      <c r="D1745" s="141">
        <v>0</v>
      </c>
    </row>
    <row r="1746" spans="2:4">
      <c r="B1746" s="143" t="s">
        <v>1099</v>
      </c>
      <c r="C1746" s="141">
        <v>29894920</v>
      </c>
      <c r="D1746" s="141">
        <v>0</v>
      </c>
    </row>
    <row r="1747" spans="2:4">
      <c r="B1747" s="144" t="s">
        <v>1100</v>
      </c>
      <c r="C1747" s="141">
        <v>29894920</v>
      </c>
      <c r="D1747" s="141">
        <v>0</v>
      </c>
    </row>
    <row r="1748" spans="2:4">
      <c r="B1748" s="142" t="s">
        <v>462</v>
      </c>
      <c r="C1748" s="141">
        <v>987095702</v>
      </c>
      <c r="D1748" s="141">
        <v>149951717.20999998</v>
      </c>
    </row>
    <row r="1749" spans="2:4">
      <c r="B1749" s="147" t="s">
        <v>281</v>
      </c>
      <c r="C1749" s="146">
        <v>453903182</v>
      </c>
      <c r="D1749" s="146">
        <v>96365185.479999989</v>
      </c>
    </row>
    <row r="1750" spans="2:4">
      <c r="B1750" s="143" t="s">
        <v>1101</v>
      </c>
      <c r="C1750" s="141">
        <v>55739560</v>
      </c>
      <c r="D1750" s="141">
        <v>28236827.049999997</v>
      </c>
    </row>
    <row r="1751" spans="2:4">
      <c r="B1751" s="144" t="s">
        <v>1102</v>
      </c>
      <c r="C1751" s="141">
        <v>55739560</v>
      </c>
      <c r="D1751" s="141">
        <v>28236827.049999997</v>
      </c>
    </row>
    <row r="1752" spans="2:4">
      <c r="B1752" s="143" t="s">
        <v>463</v>
      </c>
      <c r="C1752" s="141">
        <v>6417846</v>
      </c>
      <c r="D1752" s="141">
        <v>0</v>
      </c>
    </row>
    <row r="1753" spans="2:4">
      <c r="B1753" s="144" t="s">
        <v>806</v>
      </c>
      <c r="C1753" s="141">
        <v>6417846</v>
      </c>
      <c r="D1753" s="141">
        <v>0</v>
      </c>
    </row>
    <row r="1754" spans="2:4">
      <c r="B1754" s="143" t="s">
        <v>464</v>
      </c>
      <c r="C1754" s="141">
        <v>102059449</v>
      </c>
      <c r="D1754" s="141">
        <v>0</v>
      </c>
    </row>
    <row r="1755" spans="2:4">
      <c r="B1755" s="144" t="s">
        <v>807</v>
      </c>
      <c r="C1755" s="141">
        <v>102059449</v>
      </c>
      <c r="D1755" s="141">
        <v>0</v>
      </c>
    </row>
    <row r="1756" spans="2:4">
      <c r="B1756" s="143" t="s">
        <v>2835</v>
      </c>
      <c r="C1756" s="141">
        <v>2348246</v>
      </c>
      <c r="D1756" s="141">
        <v>0</v>
      </c>
    </row>
    <row r="1757" spans="2:4">
      <c r="B1757" s="144" t="s">
        <v>808</v>
      </c>
      <c r="C1757" s="141">
        <v>2348246</v>
      </c>
      <c r="D1757" s="141">
        <v>0</v>
      </c>
    </row>
    <row r="1758" spans="2:4">
      <c r="B1758" s="143" t="s">
        <v>465</v>
      </c>
      <c r="C1758" s="141">
        <v>38350423</v>
      </c>
      <c r="D1758" s="141">
        <v>9871662.9199999999</v>
      </c>
    </row>
    <row r="1759" spans="2:4">
      <c r="B1759" s="144" t="s">
        <v>809</v>
      </c>
      <c r="C1759" s="141">
        <v>38350423</v>
      </c>
      <c r="D1759" s="141">
        <v>9871662.9199999999</v>
      </c>
    </row>
    <row r="1760" spans="2:4">
      <c r="B1760" s="143" t="s">
        <v>2836</v>
      </c>
      <c r="C1760" s="141">
        <v>1892708</v>
      </c>
      <c r="D1760" s="141">
        <v>0</v>
      </c>
    </row>
    <row r="1761" spans="2:4">
      <c r="B1761" s="144" t="s">
        <v>810</v>
      </c>
      <c r="C1761" s="141">
        <v>1892708</v>
      </c>
      <c r="D1761" s="141">
        <v>0</v>
      </c>
    </row>
    <row r="1762" spans="2:4">
      <c r="B1762" s="143" t="s">
        <v>2670</v>
      </c>
      <c r="C1762" s="141">
        <v>40806357</v>
      </c>
      <c r="D1762" s="141">
        <v>30898830</v>
      </c>
    </row>
    <row r="1763" spans="2:4">
      <c r="B1763" s="144" t="s">
        <v>2671</v>
      </c>
      <c r="C1763" s="141">
        <v>40806357</v>
      </c>
      <c r="D1763" s="141">
        <v>30898830</v>
      </c>
    </row>
    <row r="1764" spans="2:4">
      <c r="B1764" s="143" t="s">
        <v>1355</v>
      </c>
      <c r="C1764" s="141">
        <v>4628889</v>
      </c>
      <c r="D1764" s="141">
        <v>0</v>
      </c>
    </row>
    <row r="1765" spans="2:4">
      <c r="B1765" s="144" t="s">
        <v>1356</v>
      </c>
      <c r="C1765" s="141">
        <v>4628889</v>
      </c>
      <c r="D1765" s="141">
        <v>0</v>
      </c>
    </row>
    <row r="1766" spans="2:4">
      <c r="B1766" s="143" t="s">
        <v>1357</v>
      </c>
      <c r="C1766" s="141">
        <v>11116179</v>
      </c>
      <c r="D1766" s="141">
        <v>0</v>
      </c>
    </row>
    <row r="1767" spans="2:4">
      <c r="B1767" s="144" t="s">
        <v>1358</v>
      </c>
      <c r="C1767" s="141">
        <v>11116179</v>
      </c>
      <c r="D1767" s="141">
        <v>0</v>
      </c>
    </row>
    <row r="1768" spans="2:4">
      <c r="B1768" s="143" t="s">
        <v>1359</v>
      </c>
      <c r="C1768" s="141">
        <v>11116179</v>
      </c>
      <c r="D1768" s="141">
        <v>0</v>
      </c>
    </row>
    <row r="1769" spans="2:4">
      <c r="B1769" s="144" t="s">
        <v>1360</v>
      </c>
      <c r="C1769" s="141">
        <v>11116179</v>
      </c>
      <c r="D1769" s="141">
        <v>0</v>
      </c>
    </row>
    <row r="1770" spans="2:4">
      <c r="B1770" s="143" t="s">
        <v>1361</v>
      </c>
      <c r="C1770" s="141">
        <v>6606206</v>
      </c>
      <c r="D1770" s="141">
        <v>0</v>
      </c>
    </row>
    <row r="1771" spans="2:4">
      <c r="B1771" s="144" t="s">
        <v>1362</v>
      </c>
      <c r="C1771" s="141">
        <v>6606206</v>
      </c>
      <c r="D1771" s="141">
        <v>0</v>
      </c>
    </row>
    <row r="1772" spans="2:4">
      <c r="B1772" s="143" t="s">
        <v>2837</v>
      </c>
      <c r="C1772" s="141">
        <v>6606206</v>
      </c>
      <c r="D1772" s="141">
        <v>0</v>
      </c>
    </row>
    <row r="1773" spans="2:4">
      <c r="B1773" s="144" t="s">
        <v>1363</v>
      </c>
      <c r="C1773" s="141">
        <v>6606206</v>
      </c>
      <c r="D1773" s="141">
        <v>0</v>
      </c>
    </row>
    <row r="1774" spans="2:4">
      <c r="B1774" s="143" t="s">
        <v>2838</v>
      </c>
      <c r="C1774" s="141">
        <v>7152038</v>
      </c>
      <c r="D1774" s="141">
        <v>0</v>
      </c>
    </row>
    <row r="1775" spans="2:4">
      <c r="B1775" s="144" t="s">
        <v>811</v>
      </c>
      <c r="C1775" s="141">
        <v>7152038</v>
      </c>
      <c r="D1775" s="141">
        <v>0</v>
      </c>
    </row>
    <row r="1776" spans="2:4">
      <c r="B1776" s="143" t="s">
        <v>466</v>
      </c>
      <c r="C1776" s="141">
        <v>62173252</v>
      </c>
      <c r="D1776" s="141">
        <v>0</v>
      </c>
    </row>
    <row r="1777" spans="2:4">
      <c r="B1777" s="144" t="s">
        <v>812</v>
      </c>
      <c r="C1777" s="141">
        <v>62173252</v>
      </c>
      <c r="D1777" s="141">
        <v>0</v>
      </c>
    </row>
    <row r="1778" spans="2:4">
      <c r="B1778" s="143" t="s">
        <v>3263</v>
      </c>
      <c r="C1778" s="141">
        <v>18492779</v>
      </c>
      <c r="D1778" s="141">
        <v>0</v>
      </c>
    </row>
    <row r="1779" spans="2:4">
      <c r="B1779" s="144" t="s">
        <v>3264</v>
      </c>
      <c r="C1779" s="141">
        <v>18492779</v>
      </c>
      <c r="D1779" s="141">
        <v>0</v>
      </c>
    </row>
    <row r="1780" spans="2:4">
      <c r="B1780" s="143" t="s">
        <v>467</v>
      </c>
      <c r="C1780" s="141">
        <v>8417867</v>
      </c>
      <c r="D1780" s="141">
        <v>2420890.69</v>
      </c>
    </row>
    <row r="1781" spans="2:4">
      <c r="B1781" s="144" t="s">
        <v>813</v>
      </c>
      <c r="C1781" s="141">
        <v>8417867</v>
      </c>
      <c r="D1781" s="141">
        <v>2420890.69</v>
      </c>
    </row>
    <row r="1782" spans="2:4">
      <c r="B1782" s="143" t="s">
        <v>3510</v>
      </c>
      <c r="C1782" s="141">
        <v>0</v>
      </c>
      <c r="D1782" s="141">
        <v>5916673.1299999999</v>
      </c>
    </row>
    <row r="1783" spans="2:4">
      <c r="B1783" s="144" t="s">
        <v>3511</v>
      </c>
      <c r="C1783" s="141">
        <v>0</v>
      </c>
      <c r="D1783" s="141">
        <v>5916673.1299999999</v>
      </c>
    </row>
    <row r="1784" spans="2:4">
      <c r="B1784" s="143" t="s">
        <v>468</v>
      </c>
      <c r="C1784" s="141">
        <v>7422513</v>
      </c>
      <c r="D1784" s="141">
        <v>683422.51</v>
      </c>
    </row>
    <row r="1785" spans="2:4">
      <c r="B1785" s="144" t="s">
        <v>814</v>
      </c>
      <c r="C1785" s="141">
        <v>7422513</v>
      </c>
      <c r="D1785" s="141">
        <v>683422.51</v>
      </c>
    </row>
    <row r="1786" spans="2:4">
      <c r="B1786" s="143" t="s">
        <v>2271</v>
      </c>
      <c r="C1786" s="141">
        <v>6779437</v>
      </c>
      <c r="D1786" s="141">
        <v>0</v>
      </c>
    </row>
    <row r="1787" spans="2:4">
      <c r="B1787" s="144" t="s">
        <v>2272</v>
      </c>
      <c r="C1787" s="141">
        <v>6779437</v>
      </c>
      <c r="D1787" s="141">
        <v>0</v>
      </c>
    </row>
    <row r="1788" spans="2:4">
      <c r="B1788" s="143" t="s">
        <v>3265</v>
      </c>
      <c r="C1788" s="141">
        <v>7491187</v>
      </c>
      <c r="D1788" s="141">
        <v>6099153.1799999997</v>
      </c>
    </row>
    <row r="1789" spans="2:4">
      <c r="B1789" s="144" t="s">
        <v>3266</v>
      </c>
      <c r="C1789" s="141">
        <v>7491187</v>
      </c>
      <c r="D1789" s="141">
        <v>6099153.1799999997</v>
      </c>
    </row>
    <row r="1790" spans="2:4">
      <c r="B1790" s="143" t="s">
        <v>2273</v>
      </c>
      <c r="C1790" s="141">
        <v>4802120</v>
      </c>
      <c r="D1790" s="141">
        <v>0</v>
      </c>
    </row>
    <row r="1791" spans="2:4">
      <c r="B1791" s="144" t="s">
        <v>2274</v>
      </c>
      <c r="C1791" s="141">
        <v>4802120</v>
      </c>
      <c r="D1791" s="141">
        <v>0</v>
      </c>
    </row>
    <row r="1792" spans="2:4">
      <c r="B1792" s="143" t="s">
        <v>2275</v>
      </c>
      <c r="C1792" s="141">
        <v>4802120</v>
      </c>
      <c r="D1792" s="141">
        <v>0</v>
      </c>
    </row>
    <row r="1793" spans="2:4">
      <c r="B1793" s="144" t="s">
        <v>2276</v>
      </c>
      <c r="C1793" s="141">
        <v>4802120</v>
      </c>
      <c r="D1793" s="141">
        <v>0</v>
      </c>
    </row>
    <row r="1794" spans="2:4">
      <c r="B1794" s="143" t="s">
        <v>3267</v>
      </c>
      <c r="C1794" s="141">
        <v>5743888</v>
      </c>
      <c r="D1794" s="141">
        <v>5530598</v>
      </c>
    </row>
    <row r="1795" spans="2:4">
      <c r="B1795" s="144" t="s">
        <v>3268</v>
      </c>
      <c r="C1795" s="141">
        <v>5743888</v>
      </c>
      <c r="D1795" s="141">
        <v>5530598</v>
      </c>
    </row>
    <row r="1796" spans="2:4">
      <c r="B1796" s="143" t="s">
        <v>3269</v>
      </c>
      <c r="C1796" s="141">
        <v>3960000</v>
      </c>
      <c r="D1796" s="141">
        <v>0</v>
      </c>
    </row>
    <row r="1797" spans="2:4">
      <c r="B1797" s="144" t="s">
        <v>3270</v>
      </c>
      <c r="C1797" s="141">
        <v>3960000</v>
      </c>
      <c r="D1797" s="141">
        <v>0</v>
      </c>
    </row>
    <row r="1798" spans="2:4">
      <c r="B1798" s="143" t="s">
        <v>3271</v>
      </c>
      <c r="C1798" s="141">
        <v>6965791</v>
      </c>
      <c r="D1798" s="141">
        <v>6707128</v>
      </c>
    </row>
    <row r="1799" spans="2:4">
      <c r="B1799" s="144" t="s">
        <v>3272</v>
      </c>
      <c r="C1799" s="141">
        <v>6965791</v>
      </c>
      <c r="D1799" s="141">
        <v>6707128</v>
      </c>
    </row>
    <row r="1800" spans="2:4">
      <c r="B1800" s="143" t="s">
        <v>3273</v>
      </c>
      <c r="C1800" s="141">
        <v>3960000</v>
      </c>
      <c r="D1800" s="141">
        <v>0</v>
      </c>
    </row>
    <row r="1801" spans="2:4">
      <c r="B1801" s="144" t="s">
        <v>3274</v>
      </c>
      <c r="C1801" s="141">
        <v>3960000</v>
      </c>
      <c r="D1801" s="141">
        <v>0</v>
      </c>
    </row>
    <row r="1802" spans="2:4">
      <c r="B1802" s="143" t="s">
        <v>2672</v>
      </c>
      <c r="C1802" s="141">
        <v>18051942</v>
      </c>
      <c r="D1802" s="141">
        <v>0</v>
      </c>
    </row>
    <row r="1803" spans="2:4">
      <c r="B1803" s="144" t="s">
        <v>2673</v>
      </c>
      <c r="C1803" s="141">
        <v>18051942</v>
      </c>
      <c r="D1803" s="141">
        <v>0</v>
      </c>
    </row>
    <row r="1804" spans="2:4">
      <c r="B1804" s="147" t="s">
        <v>283</v>
      </c>
      <c r="C1804" s="146">
        <v>533192520</v>
      </c>
      <c r="D1804" s="146">
        <v>53586531.729999997</v>
      </c>
    </row>
    <row r="1805" spans="2:4">
      <c r="B1805" s="143" t="s">
        <v>2839</v>
      </c>
      <c r="C1805" s="141">
        <v>175307636</v>
      </c>
      <c r="D1805" s="141">
        <v>30077410.280000001</v>
      </c>
    </row>
    <row r="1806" spans="2:4">
      <c r="B1806" s="144" t="s">
        <v>1364</v>
      </c>
      <c r="C1806" s="141">
        <v>175307636</v>
      </c>
      <c r="D1806" s="141">
        <v>30077410.280000001</v>
      </c>
    </row>
    <row r="1807" spans="2:4">
      <c r="B1807" s="143" t="s">
        <v>2840</v>
      </c>
      <c r="C1807" s="141">
        <v>171737257</v>
      </c>
      <c r="D1807" s="141">
        <v>7508485.4399999995</v>
      </c>
    </row>
    <row r="1808" spans="2:4">
      <c r="B1808" s="144" t="s">
        <v>1365</v>
      </c>
      <c r="C1808" s="141">
        <v>171737257</v>
      </c>
      <c r="D1808" s="141">
        <v>7508485.4399999995</v>
      </c>
    </row>
    <row r="1809" spans="2:4">
      <c r="B1809" s="143" t="s">
        <v>2841</v>
      </c>
      <c r="C1809" s="141">
        <v>24000000</v>
      </c>
      <c r="D1809" s="141">
        <v>4432595.29</v>
      </c>
    </row>
    <row r="1810" spans="2:4">
      <c r="B1810" s="144" t="s">
        <v>1366</v>
      </c>
      <c r="C1810" s="141">
        <v>24000000</v>
      </c>
      <c r="D1810" s="141">
        <v>4432595.29</v>
      </c>
    </row>
    <row r="1811" spans="2:4">
      <c r="B1811" s="143" t="s">
        <v>2842</v>
      </c>
      <c r="C1811" s="141">
        <v>27000000</v>
      </c>
      <c r="D1811" s="141">
        <v>0</v>
      </c>
    </row>
    <row r="1812" spans="2:4">
      <c r="B1812" s="144" t="s">
        <v>1367</v>
      </c>
      <c r="C1812" s="141">
        <v>27000000</v>
      </c>
      <c r="D1812" s="141">
        <v>0</v>
      </c>
    </row>
    <row r="1813" spans="2:4">
      <c r="B1813" s="143" t="s">
        <v>3275</v>
      </c>
      <c r="C1813" s="141">
        <v>14653636</v>
      </c>
      <c r="D1813" s="141">
        <v>0</v>
      </c>
    </row>
    <row r="1814" spans="2:4">
      <c r="B1814" s="144" t="s">
        <v>2552</v>
      </c>
      <c r="C1814" s="141">
        <v>14653636</v>
      </c>
      <c r="D1814" s="141">
        <v>0</v>
      </c>
    </row>
    <row r="1815" spans="2:4">
      <c r="B1815" s="143" t="s">
        <v>3276</v>
      </c>
      <c r="C1815" s="141">
        <v>26168408</v>
      </c>
      <c r="D1815" s="141">
        <v>0</v>
      </c>
    </row>
    <row r="1816" spans="2:4">
      <c r="B1816" s="144" t="s">
        <v>2553</v>
      </c>
      <c r="C1816" s="141">
        <v>26168408</v>
      </c>
      <c r="D1816" s="141">
        <v>0</v>
      </c>
    </row>
    <row r="1817" spans="2:4">
      <c r="B1817" s="143" t="s">
        <v>2560</v>
      </c>
      <c r="C1817" s="141">
        <v>12761600</v>
      </c>
      <c r="D1817" s="141">
        <v>0</v>
      </c>
    </row>
    <row r="1818" spans="2:4">
      <c r="B1818" s="144" t="s">
        <v>2561</v>
      </c>
      <c r="C1818" s="141">
        <v>12761600</v>
      </c>
      <c r="D1818" s="141">
        <v>0</v>
      </c>
    </row>
    <row r="1819" spans="2:4">
      <c r="B1819" s="143" t="s">
        <v>2562</v>
      </c>
      <c r="C1819" s="141">
        <v>11944568</v>
      </c>
      <c r="D1819" s="141">
        <v>0</v>
      </c>
    </row>
    <row r="1820" spans="2:4">
      <c r="B1820" s="144" t="s">
        <v>2563</v>
      </c>
      <c r="C1820" s="141">
        <v>11944568</v>
      </c>
      <c r="D1820" s="141">
        <v>0</v>
      </c>
    </row>
    <row r="1821" spans="2:4">
      <c r="B1821" s="143" t="s">
        <v>2843</v>
      </c>
      <c r="C1821" s="141">
        <v>15760002</v>
      </c>
      <c r="D1821" s="141">
        <v>0</v>
      </c>
    </row>
    <row r="1822" spans="2:4">
      <c r="B1822" s="144" t="s">
        <v>2564</v>
      </c>
      <c r="C1822" s="141">
        <v>15760002</v>
      </c>
      <c r="D1822" s="141">
        <v>0</v>
      </c>
    </row>
    <row r="1823" spans="2:4">
      <c r="B1823" s="143" t="s">
        <v>2572</v>
      </c>
      <c r="C1823" s="141">
        <v>9859408</v>
      </c>
      <c r="D1823" s="141">
        <v>7885581.46</v>
      </c>
    </row>
    <row r="1824" spans="2:4">
      <c r="B1824" s="144" t="s">
        <v>2573</v>
      </c>
      <c r="C1824" s="141">
        <v>9859408</v>
      </c>
      <c r="D1824" s="141">
        <v>7885581.46</v>
      </c>
    </row>
    <row r="1825" spans="2:4">
      <c r="B1825" s="143" t="s">
        <v>2674</v>
      </c>
      <c r="C1825" s="141">
        <v>44000005</v>
      </c>
      <c r="D1825" s="141">
        <v>0</v>
      </c>
    </row>
    <row r="1826" spans="2:4">
      <c r="B1826" s="144" t="s">
        <v>2675</v>
      </c>
      <c r="C1826" s="141">
        <v>44000005</v>
      </c>
      <c r="D1826" s="141">
        <v>0</v>
      </c>
    </row>
    <row r="1827" spans="2:4">
      <c r="B1827" s="143" t="s">
        <v>3512</v>
      </c>
      <c r="C1827" s="141">
        <v>0</v>
      </c>
      <c r="D1827" s="141">
        <v>3682459.26</v>
      </c>
    </row>
    <row r="1828" spans="2:4">
      <c r="B1828" s="144" t="s">
        <v>3513</v>
      </c>
      <c r="C1828" s="141">
        <v>0</v>
      </c>
      <c r="D1828" s="141">
        <v>3682459.26</v>
      </c>
    </row>
    <row r="1829" spans="2:4">
      <c r="B1829" s="143" t="s">
        <v>3514</v>
      </c>
      <c r="C1829" s="141">
        <v>0</v>
      </c>
      <c r="D1829" s="141">
        <v>0</v>
      </c>
    </row>
    <row r="1830" spans="2:4">
      <c r="B1830" s="144" t="s">
        <v>3515</v>
      </c>
      <c r="C1830" s="141">
        <v>0</v>
      </c>
      <c r="D1830" s="141">
        <v>0</v>
      </c>
    </row>
    <row r="1831" spans="2:4">
      <c r="B1831" s="142" t="s">
        <v>292</v>
      </c>
      <c r="C1831" s="141">
        <v>2170135035</v>
      </c>
      <c r="D1831" s="141">
        <v>480794869.73999995</v>
      </c>
    </row>
    <row r="1832" spans="2:4">
      <c r="B1832" s="147" t="s">
        <v>281</v>
      </c>
      <c r="C1832" s="146">
        <v>2012722468</v>
      </c>
      <c r="D1832" s="146">
        <v>480794869.73999995</v>
      </c>
    </row>
    <row r="1833" spans="2:4">
      <c r="B1833" s="143" t="s">
        <v>469</v>
      </c>
      <c r="C1833" s="141">
        <v>3141627</v>
      </c>
      <c r="D1833" s="141">
        <v>0</v>
      </c>
    </row>
    <row r="1834" spans="2:4">
      <c r="B1834" s="144" t="s">
        <v>816</v>
      </c>
      <c r="C1834" s="141">
        <v>3141627</v>
      </c>
      <c r="D1834" s="141">
        <v>0</v>
      </c>
    </row>
    <row r="1835" spans="2:4">
      <c r="B1835" s="143" t="s">
        <v>470</v>
      </c>
      <c r="C1835" s="141">
        <v>23910828</v>
      </c>
      <c r="D1835" s="141">
        <v>0</v>
      </c>
    </row>
    <row r="1836" spans="2:4">
      <c r="B1836" s="144" t="s">
        <v>817</v>
      </c>
      <c r="C1836" s="141">
        <v>23910828</v>
      </c>
      <c r="D1836" s="141">
        <v>0</v>
      </c>
    </row>
    <row r="1837" spans="2:4">
      <c r="B1837" s="143" t="s">
        <v>1059</v>
      </c>
      <c r="C1837" s="141">
        <v>51966310</v>
      </c>
      <c r="D1837" s="141">
        <v>0</v>
      </c>
    </row>
    <row r="1838" spans="2:4">
      <c r="B1838" s="144" t="s">
        <v>1060</v>
      </c>
      <c r="C1838" s="141">
        <v>51966310</v>
      </c>
      <c r="D1838" s="141">
        <v>0</v>
      </c>
    </row>
    <row r="1839" spans="2:4">
      <c r="B1839" s="143" t="s">
        <v>3540</v>
      </c>
      <c r="C1839" s="141">
        <v>0</v>
      </c>
      <c r="D1839" s="141">
        <v>0</v>
      </c>
    </row>
    <row r="1840" spans="2:4">
      <c r="B1840" s="144" t="s">
        <v>3541</v>
      </c>
      <c r="C1840" s="141">
        <v>0</v>
      </c>
      <c r="D1840" s="141">
        <v>0</v>
      </c>
    </row>
    <row r="1841" spans="2:4">
      <c r="B1841" s="143" t="s">
        <v>471</v>
      </c>
      <c r="C1841" s="141">
        <v>7428690</v>
      </c>
      <c r="D1841" s="141">
        <v>7428690</v>
      </c>
    </row>
    <row r="1842" spans="2:4">
      <c r="B1842" s="144" t="s">
        <v>818</v>
      </c>
      <c r="C1842" s="141">
        <v>7428690</v>
      </c>
      <c r="D1842" s="141">
        <v>7428690</v>
      </c>
    </row>
    <row r="1843" spans="2:4">
      <c r="B1843" s="143" t="s">
        <v>472</v>
      </c>
      <c r="C1843" s="141">
        <v>388402000</v>
      </c>
      <c r="D1843" s="141">
        <v>40012666.700000003</v>
      </c>
    </row>
    <row r="1844" spans="2:4">
      <c r="B1844" s="144" t="s">
        <v>819</v>
      </c>
      <c r="C1844" s="141">
        <v>388402000</v>
      </c>
      <c r="D1844" s="141">
        <v>40012666.700000003</v>
      </c>
    </row>
    <row r="1845" spans="2:4">
      <c r="B1845" s="143" t="s">
        <v>3277</v>
      </c>
      <c r="C1845" s="141">
        <v>8638298</v>
      </c>
      <c r="D1845" s="141">
        <v>0</v>
      </c>
    </row>
    <row r="1846" spans="2:4">
      <c r="B1846" s="144" t="s">
        <v>815</v>
      </c>
      <c r="C1846" s="141">
        <v>8638298</v>
      </c>
      <c r="D1846" s="141">
        <v>0</v>
      </c>
    </row>
    <row r="1847" spans="2:4">
      <c r="B1847" s="143" t="s">
        <v>3516</v>
      </c>
      <c r="C1847" s="141">
        <v>0</v>
      </c>
      <c r="D1847" s="141">
        <v>2196435.09</v>
      </c>
    </row>
    <row r="1848" spans="2:4">
      <c r="B1848" s="144" t="s">
        <v>3517</v>
      </c>
      <c r="C1848" s="141">
        <v>0</v>
      </c>
      <c r="D1848" s="141">
        <v>2196435.09</v>
      </c>
    </row>
    <row r="1849" spans="2:4">
      <c r="B1849" s="143" t="s">
        <v>473</v>
      </c>
      <c r="C1849" s="141">
        <v>40554117</v>
      </c>
      <c r="D1849" s="141">
        <v>16246810.75</v>
      </c>
    </row>
    <row r="1850" spans="2:4">
      <c r="B1850" s="144" t="s">
        <v>820</v>
      </c>
      <c r="C1850" s="141">
        <v>40554117</v>
      </c>
      <c r="D1850" s="141">
        <v>16246810.75</v>
      </c>
    </row>
    <row r="1851" spans="2:4">
      <c r="B1851" s="143" t="s">
        <v>474</v>
      </c>
      <c r="C1851" s="141">
        <v>4000000</v>
      </c>
      <c r="D1851" s="141">
        <v>536614.43999999994</v>
      </c>
    </row>
    <row r="1852" spans="2:4">
      <c r="B1852" s="144" t="s">
        <v>821</v>
      </c>
      <c r="C1852" s="141">
        <v>4000000</v>
      </c>
      <c r="D1852" s="141">
        <v>536614.43999999994</v>
      </c>
    </row>
    <row r="1853" spans="2:4">
      <c r="B1853" s="143" t="s">
        <v>475</v>
      </c>
      <c r="C1853" s="141">
        <v>4000000</v>
      </c>
      <c r="D1853" s="141">
        <v>2297981.3199999998</v>
      </c>
    </row>
    <row r="1854" spans="2:4">
      <c r="B1854" s="144" t="s">
        <v>822</v>
      </c>
      <c r="C1854" s="141">
        <v>4000000</v>
      </c>
      <c r="D1854" s="141">
        <v>2297981.3199999998</v>
      </c>
    </row>
    <row r="1855" spans="2:4">
      <c r="B1855" s="143" t="s">
        <v>476</v>
      </c>
      <c r="C1855" s="141">
        <v>8668175</v>
      </c>
      <c r="D1855" s="141">
        <v>1819275.04</v>
      </c>
    </row>
    <row r="1856" spans="2:4">
      <c r="B1856" s="144" t="s">
        <v>823</v>
      </c>
      <c r="C1856" s="141">
        <v>8668175</v>
      </c>
      <c r="D1856" s="141">
        <v>1819275.04</v>
      </c>
    </row>
    <row r="1857" spans="2:4">
      <c r="B1857" s="143" t="s">
        <v>2844</v>
      </c>
      <c r="C1857" s="141">
        <v>4000000</v>
      </c>
      <c r="D1857" s="141">
        <v>0</v>
      </c>
    </row>
    <row r="1858" spans="2:4">
      <c r="B1858" s="144" t="s">
        <v>824</v>
      </c>
      <c r="C1858" s="141">
        <v>4000000</v>
      </c>
      <c r="D1858" s="141">
        <v>0</v>
      </c>
    </row>
    <row r="1859" spans="2:4">
      <c r="B1859" s="143" t="s">
        <v>477</v>
      </c>
      <c r="C1859" s="141">
        <v>4000000</v>
      </c>
      <c r="D1859" s="141">
        <v>0</v>
      </c>
    </row>
    <row r="1860" spans="2:4">
      <c r="B1860" s="144" t="s">
        <v>825</v>
      </c>
      <c r="C1860" s="141">
        <v>4000000</v>
      </c>
      <c r="D1860" s="141">
        <v>0</v>
      </c>
    </row>
    <row r="1861" spans="2:4">
      <c r="B1861" s="143" t="s">
        <v>478</v>
      </c>
      <c r="C1861" s="141">
        <v>3209853</v>
      </c>
      <c r="D1861" s="141">
        <v>0</v>
      </c>
    </row>
    <row r="1862" spans="2:4">
      <c r="B1862" s="144" t="s">
        <v>826</v>
      </c>
      <c r="C1862" s="141">
        <v>3209853</v>
      </c>
      <c r="D1862" s="141">
        <v>0</v>
      </c>
    </row>
    <row r="1863" spans="2:4">
      <c r="B1863" s="143" t="s">
        <v>479</v>
      </c>
      <c r="C1863" s="141">
        <v>3209854</v>
      </c>
      <c r="D1863" s="141">
        <v>0</v>
      </c>
    </row>
    <row r="1864" spans="2:4">
      <c r="B1864" s="144" t="s">
        <v>827</v>
      </c>
      <c r="C1864" s="141">
        <v>3209854</v>
      </c>
      <c r="D1864" s="141">
        <v>0</v>
      </c>
    </row>
    <row r="1865" spans="2:4">
      <c r="B1865" s="143" t="s">
        <v>2845</v>
      </c>
      <c r="C1865" s="141">
        <v>3209853</v>
      </c>
      <c r="D1865" s="141">
        <v>0</v>
      </c>
    </row>
    <row r="1866" spans="2:4">
      <c r="B1866" s="144" t="s">
        <v>828</v>
      </c>
      <c r="C1866" s="141">
        <v>3209853</v>
      </c>
      <c r="D1866" s="141">
        <v>0</v>
      </c>
    </row>
    <row r="1867" spans="2:4">
      <c r="B1867" s="143" t="s">
        <v>480</v>
      </c>
      <c r="C1867" s="141">
        <v>89423870</v>
      </c>
      <c r="D1867" s="141">
        <v>0</v>
      </c>
    </row>
    <row r="1868" spans="2:4">
      <c r="B1868" s="144" t="s">
        <v>829</v>
      </c>
      <c r="C1868" s="141">
        <v>89423870</v>
      </c>
      <c r="D1868" s="141">
        <v>0</v>
      </c>
    </row>
    <row r="1869" spans="2:4">
      <c r="B1869" s="143" t="s">
        <v>481</v>
      </c>
      <c r="C1869" s="141">
        <v>3209853</v>
      </c>
      <c r="D1869" s="141">
        <v>3017579.8</v>
      </c>
    </row>
    <row r="1870" spans="2:4">
      <c r="B1870" s="144" t="s">
        <v>830</v>
      </c>
      <c r="C1870" s="141">
        <v>3209853</v>
      </c>
      <c r="D1870" s="141">
        <v>3017579.8</v>
      </c>
    </row>
    <row r="1871" spans="2:4">
      <c r="B1871" s="143" t="s">
        <v>482</v>
      </c>
      <c r="C1871" s="141">
        <v>203433020</v>
      </c>
      <c r="D1871" s="141">
        <v>71882757.75999999</v>
      </c>
    </row>
    <row r="1872" spans="2:4">
      <c r="B1872" s="144" t="s">
        <v>831</v>
      </c>
      <c r="C1872" s="141">
        <v>203433020</v>
      </c>
      <c r="D1872" s="141">
        <v>71882757.75999999</v>
      </c>
    </row>
    <row r="1873" spans="2:4">
      <c r="B1873" s="143" t="s">
        <v>1633</v>
      </c>
      <c r="C1873" s="141">
        <v>11127992</v>
      </c>
      <c r="D1873" s="141">
        <v>0</v>
      </c>
    </row>
    <row r="1874" spans="2:4">
      <c r="B1874" s="144" t="s">
        <v>1634</v>
      </c>
      <c r="C1874" s="141">
        <v>11127992</v>
      </c>
      <c r="D1874" s="141">
        <v>0</v>
      </c>
    </row>
    <row r="1875" spans="2:4">
      <c r="B1875" s="143" t="s">
        <v>2846</v>
      </c>
      <c r="C1875" s="141">
        <v>6683666</v>
      </c>
      <c r="D1875" s="141">
        <v>0</v>
      </c>
    </row>
    <row r="1876" spans="2:4">
      <c r="B1876" s="144" t="s">
        <v>1635</v>
      </c>
      <c r="C1876" s="141">
        <v>6683666</v>
      </c>
      <c r="D1876" s="141">
        <v>0</v>
      </c>
    </row>
    <row r="1877" spans="2:4">
      <c r="B1877" s="143" t="s">
        <v>483</v>
      </c>
      <c r="C1877" s="141">
        <v>91340400</v>
      </c>
      <c r="D1877" s="141">
        <v>5307132.5999999996</v>
      </c>
    </row>
    <row r="1878" spans="2:4">
      <c r="B1878" s="144" t="s">
        <v>832</v>
      </c>
      <c r="C1878" s="141">
        <v>91340400</v>
      </c>
      <c r="D1878" s="141">
        <v>5307132.5999999996</v>
      </c>
    </row>
    <row r="1879" spans="2:4">
      <c r="B1879" s="143" t="s">
        <v>1636</v>
      </c>
      <c r="C1879" s="141">
        <v>6683666</v>
      </c>
      <c r="D1879" s="141">
        <v>0</v>
      </c>
    </row>
    <row r="1880" spans="2:4">
      <c r="B1880" s="144" t="s">
        <v>1637</v>
      </c>
      <c r="C1880" s="141">
        <v>6683666</v>
      </c>
      <c r="D1880" s="141">
        <v>0</v>
      </c>
    </row>
    <row r="1881" spans="2:4">
      <c r="B1881" s="143" t="s">
        <v>1638</v>
      </c>
      <c r="C1881" s="141">
        <v>11087637</v>
      </c>
      <c r="D1881" s="141">
        <v>0</v>
      </c>
    </row>
    <row r="1882" spans="2:4">
      <c r="B1882" s="144" t="s">
        <v>1639</v>
      </c>
      <c r="C1882" s="141">
        <v>11087637</v>
      </c>
      <c r="D1882" s="141">
        <v>0</v>
      </c>
    </row>
    <row r="1883" spans="2:4">
      <c r="B1883" s="143" t="s">
        <v>1640</v>
      </c>
      <c r="C1883" s="141">
        <v>4718384</v>
      </c>
      <c r="D1883" s="141">
        <v>0</v>
      </c>
    </row>
    <row r="1884" spans="2:4">
      <c r="B1884" s="144" t="s">
        <v>1641</v>
      </c>
      <c r="C1884" s="141">
        <v>4718384</v>
      </c>
      <c r="D1884" s="141">
        <v>0</v>
      </c>
    </row>
    <row r="1885" spans="2:4">
      <c r="B1885" s="143" t="s">
        <v>1642</v>
      </c>
      <c r="C1885" s="141">
        <v>6659723</v>
      </c>
      <c r="D1885" s="141">
        <v>0</v>
      </c>
    </row>
    <row r="1886" spans="2:4">
      <c r="B1886" s="144" t="s">
        <v>1643</v>
      </c>
      <c r="C1886" s="141">
        <v>6659723</v>
      </c>
      <c r="D1886" s="141">
        <v>0</v>
      </c>
    </row>
    <row r="1887" spans="2:4">
      <c r="B1887" s="143" t="s">
        <v>1644</v>
      </c>
      <c r="C1887" s="141">
        <v>11087637</v>
      </c>
      <c r="D1887" s="141">
        <v>0</v>
      </c>
    </row>
    <row r="1888" spans="2:4">
      <c r="B1888" s="144" t="s">
        <v>1645</v>
      </c>
      <c r="C1888" s="141">
        <v>11087637</v>
      </c>
      <c r="D1888" s="141">
        <v>0</v>
      </c>
    </row>
    <row r="1889" spans="2:4">
      <c r="B1889" s="143" t="s">
        <v>1646</v>
      </c>
      <c r="C1889" s="141">
        <v>11087637</v>
      </c>
      <c r="D1889" s="141">
        <v>0</v>
      </c>
    </row>
    <row r="1890" spans="2:4">
      <c r="B1890" s="144" t="s">
        <v>1647</v>
      </c>
      <c r="C1890" s="141">
        <v>11087637</v>
      </c>
      <c r="D1890" s="141">
        <v>0</v>
      </c>
    </row>
    <row r="1891" spans="2:4">
      <c r="B1891" s="143" t="s">
        <v>1648</v>
      </c>
      <c r="C1891" s="141">
        <v>4718384</v>
      </c>
      <c r="D1891" s="141">
        <v>0</v>
      </c>
    </row>
    <row r="1892" spans="2:4">
      <c r="B1892" s="144" t="s">
        <v>1649</v>
      </c>
      <c r="C1892" s="141">
        <v>4718384</v>
      </c>
      <c r="D1892" s="141">
        <v>0</v>
      </c>
    </row>
    <row r="1893" spans="2:4">
      <c r="B1893" s="143" t="s">
        <v>3007</v>
      </c>
      <c r="C1893" s="141">
        <v>44676046</v>
      </c>
      <c r="D1893" s="141">
        <v>28073790.07</v>
      </c>
    </row>
    <row r="1894" spans="2:4">
      <c r="B1894" s="144" t="s">
        <v>3008</v>
      </c>
      <c r="C1894" s="141">
        <v>44676046</v>
      </c>
      <c r="D1894" s="141">
        <v>28073790.07</v>
      </c>
    </row>
    <row r="1895" spans="2:4">
      <c r="B1895" s="143" t="s">
        <v>1650</v>
      </c>
      <c r="C1895" s="141">
        <v>11087637</v>
      </c>
      <c r="D1895" s="141">
        <v>0</v>
      </c>
    </row>
    <row r="1896" spans="2:4">
      <c r="B1896" s="144" t="s">
        <v>1651</v>
      </c>
      <c r="C1896" s="141">
        <v>11087637</v>
      </c>
      <c r="D1896" s="141">
        <v>0</v>
      </c>
    </row>
    <row r="1897" spans="2:4">
      <c r="B1897" s="143" t="s">
        <v>3009</v>
      </c>
      <c r="C1897" s="141">
        <v>13628761</v>
      </c>
      <c r="D1897" s="141">
        <v>0</v>
      </c>
    </row>
    <row r="1898" spans="2:4">
      <c r="B1898" s="144" t="s">
        <v>3010</v>
      </c>
      <c r="C1898" s="141">
        <v>13628761</v>
      </c>
      <c r="D1898" s="141">
        <v>0</v>
      </c>
    </row>
    <row r="1899" spans="2:4">
      <c r="B1899" s="143" t="s">
        <v>1652</v>
      </c>
      <c r="C1899" s="141">
        <v>11087637</v>
      </c>
      <c r="D1899" s="141">
        <v>0</v>
      </c>
    </row>
    <row r="1900" spans="2:4">
      <c r="B1900" s="144" t="s">
        <v>1653</v>
      </c>
      <c r="C1900" s="141">
        <v>11087637</v>
      </c>
      <c r="D1900" s="141">
        <v>0</v>
      </c>
    </row>
    <row r="1901" spans="2:4">
      <c r="B1901" s="143" t="s">
        <v>1654</v>
      </c>
      <c r="C1901" s="141">
        <v>4718384</v>
      </c>
      <c r="D1901" s="141">
        <v>0</v>
      </c>
    </row>
    <row r="1902" spans="2:4">
      <c r="B1902" s="144" t="s">
        <v>1655</v>
      </c>
      <c r="C1902" s="141">
        <v>4718384</v>
      </c>
      <c r="D1902" s="141">
        <v>0</v>
      </c>
    </row>
    <row r="1903" spans="2:4">
      <c r="B1903" s="143" t="s">
        <v>2847</v>
      </c>
      <c r="C1903" s="141">
        <v>396933497</v>
      </c>
      <c r="D1903" s="141">
        <v>152000000</v>
      </c>
    </row>
    <row r="1904" spans="2:4">
      <c r="B1904" s="144" t="s">
        <v>2676</v>
      </c>
      <c r="C1904" s="141">
        <v>396933497</v>
      </c>
      <c r="D1904" s="141">
        <v>152000000</v>
      </c>
    </row>
    <row r="1905" spans="2:4">
      <c r="B1905" s="143" t="s">
        <v>1656</v>
      </c>
      <c r="C1905" s="141">
        <v>6659723</v>
      </c>
      <c r="D1905" s="141">
        <v>0</v>
      </c>
    </row>
    <row r="1906" spans="2:4">
      <c r="B1906" s="144" t="s">
        <v>1657</v>
      </c>
      <c r="C1906" s="141">
        <v>6659723</v>
      </c>
      <c r="D1906" s="141">
        <v>0</v>
      </c>
    </row>
    <row r="1907" spans="2:4">
      <c r="B1907" s="143" t="s">
        <v>2848</v>
      </c>
      <c r="C1907" s="141">
        <v>91049733</v>
      </c>
      <c r="D1907" s="141">
        <v>36925793.93</v>
      </c>
    </row>
    <row r="1908" spans="2:4">
      <c r="B1908" s="144" t="s">
        <v>2677</v>
      </c>
      <c r="C1908" s="141">
        <v>91049733</v>
      </c>
      <c r="D1908" s="141">
        <v>36925793.93</v>
      </c>
    </row>
    <row r="1909" spans="2:4">
      <c r="B1909" s="143" t="s">
        <v>1658</v>
      </c>
      <c r="C1909" s="141">
        <v>6659723</v>
      </c>
      <c r="D1909" s="141">
        <v>0</v>
      </c>
    </row>
    <row r="1910" spans="2:4">
      <c r="B1910" s="144" t="s">
        <v>1659</v>
      </c>
      <c r="C1910" s="141">
        <v>6659723</v>
      </c>
      <c r="D1910" s="141">
        <v>0</v>
      </c>
    </row>
    <row r="1911" spans="2:4">
      <c r="B1911" s="143" t="s">
        <v>1660</v>
      </c>
      <c r="C1911" s="141">
        <v>11087637</v>
      </c>
      <c r="D1911" s="141">
        <v>0</v>
      </c>
    </row>
    <row r="1912" spans="2:4">
      <c r="B1912" s="144" t="s">
        <v>1661</v>
      </c>
      <c r="C1912" s="141">
        <v>11087637</v>
      </c>
      <c r="D1912" s="141">
        <v>0</v>
      </c>
    </row>
    <row r="1913" spans="2:4">
      <c r="B1913" s="143" t="s">
        <v>2849</v>
      </c>
      <c r="C1913" s="141">
        <v>6659723</v>
      </c>
      <c r="D1913" s="141">
        <v>0</v>
      </c>
    </row>
    <row r="1914" spans="2:4">
      <c r="B1914" s="144" t="s">
        <v>1662</v>
      </c>
      <c r="C1914" s="141">
        <v>6659723</v>
      </c>
      <c r="D1914" s="141">
        <v>0</v>
      </c>
    </row>
    <row r="1915" spans="2:4">
      <c r="B1915" s="143" t="s">
        <v>1663</v>
      </c>
      <c r="C1915" s="141">
        <v>6659723</v>
      </c>
      <c r="D1915" s="141">
        <v>0</v>
      </c>
    </row>
    <row r="1916" spans="2:4">
      <c r="B1916" s="144" t="s">
        <v>1664</v>
      </c>
      <c r="C1916" s="141">
        <v>6659723</v>
      </c>
      <c r="D1916" s="141">
        <v>0</v>
      </c>
    </row>
    <row r="1917" spans="2:4">
      <c r="B1917" s="143" t="s">
        <v>1665</v>
      </c>
      <c r="C1917" s="141">
        <v>6659723</v>
      </c>
      <c r="D1917" s="141">
        <v>0</v>
      </c>
    </row>
    <row r="1918" spans="2:4">
      <c r="B1918" s="144" t="s">
        <v>1666</v>
      </c>
      <c r="C1918" s="141">
        <v>6659723</v>
      </c>
      <c r="D1918" s="141">
        <v>0</v>
      </c>
    </row>
    <row r="1919" spans="2:4">
      <c r="B1919" s="143" t="s">
        <v>1667</v>
      </c>
      <c r="C1919" s="141">
        <v>11087637</v>
      </c>
      <c r="D1919" s="141">
        <v>0</v>
      </c>
    </row>
    <row r="1920" spans="2:4">
      <c r="B1920" s="144" t="s">
        <v>1668</v>
      </c>
      <c r="C1920" s="141">
        <v>11087637</v>
      </c>
      <c r="D1920" s="141">
        <v>0</v>
      </c>
    </row>
    <row r="1921" spans="2:4">
      <c r="B1921" s="143" t="s">
        <v>3011</v>
      </c>
      <c r="C1921" s="141">
        <v>43572933</v>
      </c>
      <c r="D1921" s="141">
        <v>0</v>
      </c>
    </row>
    <row r="1922" spans="2:4">
      <c r="B1922" s="144" t="s">
        <v>3012</v>
      </c>
      <c r="C1922" s="141">
        <v>43572933</v>
      </c>
      <c r="D1922" s="141">
        <v>0</v>
      </c>
    </row>
    <row r="1923" spans="2:4">
      <c r="B1923" s="143" t="s">
        <v>1669</v>
      </c>
      <c r="C1923" s="141">
        <v>6659723</v>
      </c>
      <c r="D1923" s="141">
        <v>0</v>
      </c>
    </row>
    <row r="1924" spans="2:4">
      <c r="B1924" s="144" t="s">
        <v>1670</v>
      </c>
      <c r="C1924" s="141">
        <v>6659723</v>
      </c>
      <c r="D1924" s="141">
        <v>0</v>
      </c>
    </row>
    <row r="1925" spans="2:4">
      <c r="B1925" s="143" t="s">
        <v>3013</v>
      </c>
      <c r="C1925" s="141">
        <v>67105995</v>
      </c>
      <c r="D1925" s="141">
        <v>55000000</v>
      </c>
    </row>
    <row r="1926" spans="2:4">
      <c r="B1926" s="144" t="s">
        <v>3014</v>
      </c>
      <c r="C1926" s="141">
        <v>67105995</v>
      </c>
      <c r="D1926" s="141">
        <v>55000000</v>
      </c>
    </row>
    <row r="1927" spans="2:4">
      <c r="B1927" s="143" t="s">
        <v>1671</v>
      </c>
      <c r="C1927" s="141">
        <v>6659723</v>
      </c>
      <c r="D1927" s="141">
        <v>0</v>
      </c>
    </row>
    <row r="1928" spans="2:4">
      <c r="B1928" s="144" t="s">
        <v>1672</v>
      </c>
      <c r="C1928" s="141">
        <v>6659723</v>
      </c>
      <c r="D1928" s="141">
        <v>0</v>
      </c>
    </row>
    <row r="1929" spans="2:4">
      <c r="B1929" s="143" t="s">
        <v>1673</v>
      </c>
      <c r="C1929" s="141">
        <v>4718384</v>
      </c>
      <c r="D1929" s="141">
        <v>0</v>
      </c>
    </row>
    <row r="1930" spans="2:4">
      <c r="B1930" s="144" t="s">
        <v>1674</v>
      </c>
      <c r="C1930" s="141">
        <v>4718384</v>
      </c>
      <c r="D1930" s="141">
        <v>0</v>
      </c>
    </row>
    <row r="1931" spans="2:4">
      <c r="B1931" s="143" t="s">
        <v>1675</v>
      </c>
      <c r="C1931" s="141">
        <v>11087637</v>
      </c>
      <c r="D1931" s="141">
        <v>0</v>
      </c>
    </row>
    <row r="1932" spans="2:4">
      <c r="B1932" s="144" t="s">
        <v>1676</v>
      </c>
      <c r="C1932" s="141">
        <v>11087637</v>
      </c>
      <c r="D1932" s="141">
        <v>0</v>
      </c>
    </row>
    <row r="1933" spans="2:4">
      <c r="B1933" s="143" t="s">
        <v>1677</v>
      </c>
      <c r="C1933" s="141">
        <v>11087637</v>
      </c>
      <c r="D1933" s="141">
        <v>0</v>
      </c>
    </row>
    <row r="1934" spans="2:4">
      <c r="B1934" s="144" t="s">
        <v>1678</v>
      </c>
      <c r="C1934" s="141">
        <v>11087637</v>
      </c>
      <c r="D1934" s="141">
        <v>0</v>
      </c>
    </row>
    <row r="1935" spans="2:4">
      <c r="B1935" s="143" t="s">
        <v>1679</v>
      </c>
      <c r="C1935" s="141">
        <v>6659723</v>
      </c>
      <c r="D1935" s="141">
        <v>0</v>
      </c>
    </row>
    <row r="1936" spans="2:4">
      <c r="B1936" s="144" t="s">
        <v>1680</v>
      </c>
      <c r="C1936" s="141">
        <v>6659723</v>
      </c>
      <c r="D1936" s="141">
        <v>0</v>
      </c>
    </row>
    <row r="1937" spans="2:4">
      <c r="B1937" s="143" t="s">
        <v>2850</v>
      </c>
      <c r="C1937" s="141">
        <v>6659723</v>
      </c>
      <c r="D1937" s="141">
        <v>0</v>
      </c>
    </row>
    <row r="1938" spans="2:4">
      <c r="B1938" s="144" t="s">
        <v>1681</v>
      </c>
      <c r="C1938" s="141">
        <v>6659723</v>
      </c>
      <c r="D1938" s="141">
        <v>0</v>
      </c>
    </row>
    <row r="1939" spans="2:4">
      <c r="B1939" s="143" t="s">
        <v>2851</v>
      </c>
      <c r="C1939" s="141">
        <v>72768636</v>
      </c>
      <c r="D1939" s="141">
        <v>50174592.420000002</v>
      </c>
    </row>
    <row r="1940" spans="2:4">
      <c r="B1940" s="144" t="s">
        <v>1103</v>
      </c>
      <c r="C1940" s="141">
        <v>72768636</v>
      </c>
      <c r="D1940" s="141">
        <v>50174592.420000002</v>
      </c>
    </row>
    <row r="1941" spans="2:4">
      <c r="B1941" s="143" t="s">
        <v>1682</v>
      </c>
      <c r="C1941" s="141">
        <v>11087637</v>
      </c>
      <c r="D1941" s="141">
        <v>0</v>
      </c>
    </row>
    <row r="1942" spans="2:4">
      <c r="B1942" s="144" t="s">
        <v>1683</v>
      </c>
      <c r="C1942" s="141">
        <v>11087637</v>
      </c>
      <c r="D1942" s="141">
        <v>0</v>
      </c>
    </row>
    <row r="1943" spans="2:4">
      <c r="B1943" s="143" t="s">
        <v>1684</v>
      </c>
      <c r="C1943" s="141">
        <v>6659723</v>
      </c>
      <c r="D1943" s="141">
        <v>0</v>
      </c>
    </row>
    <row r="1944" spans="2:4">
      <c r="B1944" s="144" t="s">
        <v>1685</v>
      </c>
      <c r="C1944" s="141">
        <v>6659723</v>
      </c>
      <c r="D1944" s="141">
        <v>0</v>
      </c>
    </row>
    <row r="1945" spans="2:4">
      <c r="B1945" s="143" t="s">
        <v>1686</v>
      </c>
      <c r="C1945" s="141">
        <v>11087637</v>
      </c>
      <c r="D1945" s="141">
        <v>0</v>
      </c>
    </row>
    <row r="1946" spans="2:4">
      <c r="B1946" s="144" t="s">
        <v>1687</v>
      </c>
      <c r="C1946" s="141">
        <v>11087637</v>
      </c>
      <c r="D1946" s="141">
        <v>0</v>
      </c>
    </row>
    <row r="1947" spans="2:4">
      <c r="B1947" s="143" t="s">
        <v>1688</v>
      </c>
      <c r="C1947" s="141">
        <v>4718384</v>
      </c>
      <c r="D1947" s="141">
        <v>0</v>
      </c>
    </row>
    <row r="1948" spans="2:4">
      <c r="B1948" s="144" t="s">
        <v>1689</v>
      </c>
      <c r="C1948" s="141">
        <v>4718384</v>
      </c>
      <c r="D1948" s="141">
        <v>0</v>
      </c>
    </row>
    <row r="1949" spans="2:4">
      <c r="B1949" s="143" t="s">
        <v>3447</v>
      </c>
      <c r="C1949" s="141">
        <v>0</v>
      </c>
      <c r="D1949" s="141">
        <v>2522402.6</v>
      </c>
    </row>
    <row r="1950" spans="2:4">
      <c r="B1950" s="144" t="s">
        <v>3448</v>
      </c>
      <c r="C1950" s="141">
        <v>0</v>
      </c>
      <c r="D1950" s="141">
        <v>2522402.6</v>
      </c>
    </row>
    <row r="1951" spans="2:4">
      <c r="B1951" s="143" t="s">
        <v>1690</v>
      </c>
      <c r="C1951" s="141">
        <v>4718384</v>
      </c>
      <c r="D1951" s="141">
        <v>0</v>
      </c>
    </row>
    <row r="1952" spans="2:4">
      <c r="B1952" s="144" t="s">
        <v>1691</v>
      </c>
      <c r="C1952" s="141">
        <v>4718384</v>
      </c>
      <c r="D1952" s="141">
        <v>0</v>
      </c>
    </row>
    <row r="1953" spans="2:4">
      <c r="B1953" s="143" t="s">
        <v>1692</v>
      </c>
      <c r="C1953" s="141">
        <v>11087637</v>
      </c>
      <c r="D1953" s="141">
        <v>0</v>
      </c>
    </row>
    <row r="1954" spans="2:4">
      <c r="B1954" s="144" t="s">
        <v>1693</v>
      </c>
      <c r="C1954" s="141">
        <v>11087637</v>
      </c>
      <c r="D1954" s="141">
        <v>0</v>
      </c>
    </row>
    <row r="1955" spans="2:4">
      <c r="B1955" s="143" t="s">
        <v>1694</v>
      </c>
      <c r="C1955" s="141">
        <v>4718384</v>
      </c>
      <c r="D1955" s="141">
        <v>0</v>
      </c>
    </row>
    <row r="1956" spans="2:4">
      <c r="B1956" s="144" t="s">
        <v>1695</v>
      </c>
      <c r="C1956" s="141">
        <v>4718384</v>
      </c>
      <c r="D1956" s="141">
        <v>0</v>
      </c>
    </row>
    <row r="1957" spans="2:4">
      <c r="B1957" s="143" t="s">
        <v>2852</v>
      </c>
      <c r="C1957" s="141">
        <v>11087637</v>
      </c>
      <c r="D1957" s="141">
        <v>0</v>
      </c>
    </row>
    <row r="1958" spans="2:4">
      <c r="B1958" s="144" t="s">
        <v>1696</v>
      </c>
      <c r="C1958" s="141">
        <v>11087637</v>
      </c>
      <c r="D1958" s="141">
        <v>0</v>
      </c>
    </row>
    <row r="1959" spans="2:4">
      <c r="B1959" s="143" t="s">
        <v>484</v>
      </c>
      <c r="C1959" s="141">
        <v>684390</v>
      </c>
      <c r="D1959" s="141">
        <v>1011467.94</v>
      </c>
    </row>
    <row r="1960" spans="2:4">
      <c r="B1960" s="144" t="s">
        <v>833</v>
      </c>
      <c r="C1960" s="141">
        <v>684390</v>
      </c>
      <c r="D1960" s="141">
        <v>1011467.94</v>
      </c>
    </row>
    <row r="1961" spans="2:4">
      <c r="B1961" s="143" t="s">
        <v>2853</v>
      </c>
      <c r="C1961" s="141">
        <v>6659723</v>
      </c>
      <c r="D1961" s="141">
        <v>0</v>
      </c>
    </row>
    <row r="1962" spans="2:4">
      <c r="B1962" s="144" t="s">
        <v>1697</v>
      </c>
      <c r="C1962" s="141">
        <v>6659723</v>
      </c>
      <c r="D1962" s="141">
        <v>0</v>
      </c>
    </row>
    <row r="1963" spans="2:4">
      <c r="B1963" s="143" t="s">
        <v>1698</v>
      </c>
      <c r="C1963" s="141">
        <v>6659723</v>
      </c>
      <c r="D1963" s="141">
        <v>0</v>
      </c>
    </row>
    <row r="1964" spans="2:4">
      <c r="B1964" s="144" t="s">
        <v>1699</v>
      </c>
      <c r="C1964" s="141">
        <v>6659723</v>
      </c>
      <c r="D1964" s="141">
        <v>0</v>
      </c>
    </row>
    <row r="1965" spans="2:4">
      <c r="B1965" s="143" t="s">
        <v>1700</v>
      </c>
      <c r="C1965" s="141">
        <v>6659723</v>
      </c>
      <c r="D1965" s="141">
        <v>0</v>
      </c>
    </row>
    <row r="1966" spans="2:4">
      <c r="B1966" s="144" t="s">
        <v>1701</v>
      </c>
      <c r="C1966" s="141">
        <v>6659723</v>
      </c>
      <c r="D1966" s="141">
        <v>0</v>
      </c>
    </row>
    <row r="1967" spans="2:4">
      <c r="B1967" s="143" t="s">
        <v>2854</v>
      </c>
      <c r="C1967" s="141">
        <v>6659723</v>
      </c>
      <c r="D1967" s="141">
        <v>0</v>
      </c>
    </row>
    <row r="1968" spans="2:4">
      <c r="B1968" s="144" t="s">
        <v>1702</v>
      </c>
      <c r="C1968" s="141">
        <v>6659723</v>
      </c>
      <c r="D1968" s="141">
        <v>0</v>
      </c>
    </row>
    <row r="1969" spans="2:4">
      <c r="B1969" s="143" t="s">
        <v>485</v>
      </c>
      <c r="C1969" s="141">
        <v>2596334</v>
      </c>
      <c r="D1969" s="141">
        <v>0</v>
      </c>
    </row>
    <row r="1970" spans="2:4">
      <c r="B1970" s="144" t="s">
        <v>834</v>
      </c>
      <c r="C1970" s="141">
        <v>2596334</v>
      </c>
      <c r="D1970" s="141">
        <v>0</v>
      </c>
    </row>
    <row r="1971" spans="2:4">
      <c r="B1971" s="143" t="s">
        <v>2855</v>
      </c>
      <c r="C1971" s="141">
        <v>11087637</v>
      </c>
      <c r="D1971" s="141">
        <v>0</v>
      </c>
    </row>
    <row r="1972" spans="2:4">
      <c r="B1972" s="144" t="s">
        <v>1703</v>
      </c>
      <c r="C1972" s="141">
        <v>11087637</v>
      </c>
      <c r="D1972" s="141">
        <v>0</v>
      </c>
    </row>
    <row r="1973" spans="2:4">
      <c r="B1973" s="143" t="s">
        <v>3518</v>
      </c>
      <c r="C1973" s="141">
        <v>0</v>
      </c>
      <c r="D1973" s="141">
        <v>353173.43</v>
      </c>
    </row>
    <row r="1974" spans="2:4">
      <c r="B1974" s="144" t="s">
        <v>3519</v>
      </c>
      <c r="C1974" s="141">
        <v>0</v>
      </c>
      <c r="D1974" s="141">
        <v>353173.43</v>
      </c>
    </row>
    <row r="1975" spans="2:4">
      <c r="B1975" s="143" t="s">
        <v>2856</v>
      </c>
      <c r="C1975" s="141">
        <v>6659723</v>
      </c>
      <c r="D1975" s="141">
        <v>0</v>
      </c>
    </row>
    <row r="1976" spans="2:4">
      <c r="B1976" s="144" t="s">
        <v>1704</v>
      </c>
      <c r="C1976" s="141">
        <v>6659723</v>
      </c>
      <c r="D1976" s="141">
        <v>0</v>
      </c>
    </row>
    <row r="1977" spans="2:4">
      <c r="B1977" s="143" t="s">
        <v>486</v>
      </c>
      <c r="C1977" s="141">
        <v>1333451</v>
      </c>
      <c r="D1977" s="141">
        <v>3645433.7800000003</v>
      </c>
    </row>
    <row r="1978" spans="2:4">
      <c r="B1978" s="144" t="s">
        <v>835</v>
      </c>
      <c r="C1978" s="141">
        <v>1333451</v>
      </c>
      <c r="D1978" s="141">
        <v>3645433.7800000003</v>
      </c>
    </row>
    <row r="1979" spans="2:4">
      <c r="B1979" s="143" t="s">
        <v>2857</v>
      </c>
      <c r="C1979" s="141">
        <v>6659723</v>
      </c>
      <c r="D1979" s="141">
        <v>0</v>
      </c>
    </row>
    <row r="1980" spans="2:4">
      <c r="B1980" s="144" t="s">
        <v>1705</v>
      </c>
      <c r="C1980" s="141">
        <v>6659723</v>
      </c>
      <c r="D1980" s="141">
        <v>0</v>
      </c>
    </row>
    <row r="1981" spans="2:4">
      <c r="B1981" s="143" t="s">
        <v>3520</v>
      </c>
      <c r="C1981" s="141">
        <v>0</v>
      </c>
      <c r="D1981" s="141">
        <v>342272.07</v>
      </c>
    </row>
    <row r="1982" spans="2:4">
      <c r="B1982" s="144" t="s">
        <v>3521</v>
      </c>
      <c r="C1982" s="141">
        <v>0</v>
      </c>
      <c r="D1982" s="141">
        <v>342272.07</v>
      </c>
    </row>
    <row r="1983" spans="2:4">
      <c r="B1983" s="143" t="s">
        <v>1706</v>
      </c>
      <c r="C1983" s="141">
        <v>6659723</v>
      </c>
      <c r="D1983" s="141">
        <v>0</v>
      </c>
    </row>
    <row r="1984" spans="2:4">
      <c r="B1984" s="144" t="s">
        <v>1707</v>
      </c>
      <c r="C1984" s="141">
        <v>6659723</v>
      </c>
      <c r="D1984" s="141">
        <v>0</v>
      </c>
    </row>
    <row r="1985" spans="2:4">
      <c r="B1985" s="143" t="s">
        <v>3449</v>
      </c>
      <c r="C1985" s="141">
        <v>0</v>
      </c>
      <c r="D1985" s="141">
        <v>0</v>
      </c>
    </row>
    <row r="1986" spans="2:4">
      <c r="B1986" s="144" t="s">
        <v>3450</v>
      </c>
      <c r="C1986" s="141">
        <v>0</v>
      </c>
      <c r="D1986" s="141">
        <v>0</v>
      </c>
    </row>
    <row r="1987" spans="2:4">
      <c r="B1987" s="147" t="s">
        <v>283</v>
      </c>
      <c r="C1987" s="146">
        <v>157412567</v>
      </c>
      <c r="D1987" s="146">
        <v>0</v>
      </c>
    </row>
    <row r="1988" spans="2:4">
      <c r="B1988" s="143" t="s">
        <v>3278</v>
      </c>
      <c r="C1988" s="141">
        <v>71271768</v>
      </c>
      <c r="D1988" s="141">
        <v>0</v>
      </c>
    </row>
    <row r="1989" spans="2:4">
      <c r="B1989" s="144" t="s">
        <v>2554</v>
      </c>
      <c r="C1989" s="141">
        <v>71271768</v>
      </c>
      <c r="D1989" s="141">
        <v>0</v>
      </c>
    </row>
    <row r="1990" spans="2:4">
      <c r="B1990" s="143" t="s">
        <v>2578</v>
      </c>
      <c r="C1990" s="141">
        <v>86140799</v>
      </c>
      <c r="D1990" s="141">
        <v>0</v>
      </c>
    </row>
    <row r="1991" spans="2:4">
      <c r="B1991" s="144" t="s">
        <v>2579</v>
      </c>
      <c r="C1991" s="141">
        <v>86140799</v>
      </c>
      <c r="D1991" s="141">
        <v>0</v>
      </c>
    </row>
    <row r="1992" spans="2:4">
      <c r="B1992" s="143" t="s">
        <v>3522</v>
      </c>
      <c r="C1992" s="141">
        <v>0</v>
      </c>
      <c r="D1992" s="141">
        <v>0</v>
      </c>
    </row>
    <row r="1993" spans="2:4">
      <c r="B1993" s="144" t="s">
        <v>3523</v>
      </c>
      <c r="C1993" s="141">
        <v>0</v>
      </c>
      <c r="D1993" s="141">
        <v>0</v>
      </c>
    </row>
    <row r="1994" spans="2:4">
      <c r="B1994" s="142" t="s">
        <v>293</v>
      </c>
      <c r="C1994" s="141">
        <v>748337412</v>
      </c>
      <c r="D1994" s="141">
        <v>55937398</v>
      </c>
    </row>
    <row r="1995" spans="2:4">
      <c r="B1995" s="147" t="s">
        <v>281</v>
      </c>
      <c r="C1995" s="146">
        <v>589437831</v>
      </c>
      <c r="D1995" s="146">
        <v>45699723.609999999</v>
      </c>
    </row>
    <row r="1996" spans="2:4">
      <c r="B1996" s="143" t="s">
        <v>1368</v>
      </c>
      <c r="C1996" s="141">
        <v>11075727</v>
      </c>
      <c r="D1996" s="141">
        <v>0</v>
      </c>
    </row>
    <row r="1997" spans="2:4">
      <c r="B1997" s="144" t="s">
        <v>1369</v>
      </c>
      <c r="C1997" s="141">
        <v>11075727</v>
      </c>
      <c r="D1997" s="141">
        <v>0</v>
      </c>
    </row>
    <row r="1998" spans="2:4">
      <c r="B1998" s="143" t="s">
        <v>2858</v>
      </c>
      <c r="C1998" s="141">
        <v>11075727</v>
      </c>
      <c r="D1998" s="141">
        <v>0</v>
      </c>
    </row>
    <row r="1999" spans="2:4">
      <c r="B1999" s="144" t="s">
        <v>1370</v>
      </c>
      <c r="C1999" s="141">
        <v>11075727</v>
      </c>
      <c r="D1999" s="141">
        <v>0</v>
      </c>
    </row>
    <row r="2000" spans="2:4">
      <c r="B2000" s="143" t="s">
        <v>487</v>
      </c>
      <c r="C2000" s="141">
        <v>6462128</v>
      </c>
      <c r="D2000" s="141">
        <v>1589846.72</v>
      </c>
    </row>
    <row r="2001" spans="2:4">
      <c r="B2001" s="144" t="s">
        <v>836</v>
      </c>
      <c r="C2001" s="141">
        <v>6462128</v>
      </c>
      <c r="D2001" s="141">
        <v>1589846.72</v>
      </c>
    </row>
    <row r="2002" spans="2:4">
      <c r="B2002" s="143" t="s">
        <v>2859</v>
      </c>
      <c r="C2002" s="141">
        <v>11075727</v>
      </c>
      <c r="D2002" s="141">
        <v>0</v>
      </c>
    </row>
    <row r="2003" spans="2:4">
      <c r="B2003" s="144" t="s">
        <v>1371</v>
      </c>
      <c r="C2003" s="141">
        <v>11075727</v>
      </c>
      <c r="D2003" s="141">
        <v>0</v>
      </c>
    </row>
    <row r="2004" spans="2:4">
      <c r="B2004" s="143" t="s">
        <v>488</v>
      </c>
      <c r="C2004" s="141">
        <v>2393489</v>
      </c>
      <c r="D2004" s="141">
        <v>0</v>
      </c>
    </row>
    <row r="2005" spans="2:4">
      <c r="B2005" s="144" t="s">
        <v>837</v>
      </c>
      <c r="C2005" s="141">
        <v>2393489</v>
      </c>
      <c r="D2005" s="141">
        <v>0</v>
      </c>
    </row>
    <row r="2006" spans="2:4">
      <c r="B2006" s="143" t="s">
        <v>2860</v>
      </c>
      <c r="C2006" s="141">
        <v>11070175</v>
      </c>
      <c r="D2006" s="141">
        <v>0</v>
      </c>
    </row>
    <row r="2007" spans="2:4">
      <c r="B2007" s="144" t="s">
        <v>1372</v>
      </c>
      <c r="C2007" s="141">
        <v>11070175</v>
      </c>
      <c r="D2007" s="141">
        <v>0</v>
      </c>
    </row>
    <row r="2008" spans="2:4">
      <c r="B2008" s="143" t="s">
        <v>489</v>
      </c>
      <c r="C2008" s="141">
        <v>4317004</v>
      </c>
      <c r="D2008" s="141">
        <v>0</v>
      </c>
    </row>
    <row r="2009" spans="2:4">
      <c r="B2009" s="144" t="s">
        <v>838</v>
      </c>
      <c r="C2009" s="141">
        <v>4317004</v>
      </c>
      <c r="D2009" s="141">
        <v>0</v>
      </c>
    </row>
    <row r="2010" spans="2:4">
      <c r="B2010" s="143" t="s">
        <v>2861</v>
      </c>
      <c r="C2010" s="141">
        <v>6582165</v>
      </c>
      <c r="D2010" s="141">
        <v>0</v>
      </c>
    </row>
    <row r="2011" spans="2:4">
      <c r="B2011" s="144" t="s">
        <v>1373</v>
      </c>
      <c r="C2011" s="141">
        <v>6582165</v>
      </c>
      <c r="D2011" s="141">
        <v>0</v>
      </c>
    </row>
    <row r="2012" spans="2:4">
      <c r="B2012" s="143" t="s">
        <v>490</v>
      </c>
      <c r="C2012" s="141">
        <v>4317004</v>
      </c>
      <c r="D2012" s="141">
        <v>0</v>
      </c>
    </row>
    <row r="2013" spans="2:4">
      <c r="B2013" s="144" t="s">
        <v>839</v>
      </c>
      <c r="C2013" s="141">
        <v>4317004</v>
      </c>
      <c r="D2013" s="141">
        <v>0</v>
      </c>
    </row>
    <row r="2014" spans="2:4">
      <c r="B2014" s="143" t="s">
        <v>2862</v>
      </c>
      <c r="C2014" s="141">
        <v>12351078</v>
      </c>
      <c r="D2014" s="141">
        <v>4951665.07</v>
      </c>
    </row>
    <row r="2015" spans="2:4">
      <c r="B2015" s="144" t="s">
        <v>1067</v>
      </c>
      <c r="C2015" s="141">
        <v>12351078</v>
      </c>
      <c r="D2015" s="141">
        <v>4951665.07</v>
      </c>
    </row>
    <row r="2016" spans="2:4">
      <c r="B2016" s="143" t="s">
        <v>2863</v>
      </c>
      <c r="C2016" s="141">
        <v>6582165</v>
      </c>
      <c r="D2016" s="141">
        <v>0</v>
      </c>
    </row>
    <row r="2017" spans="2:4">
      <c r="B2017" s="144" t="s">
        <v>1374</v>
      </c>
      <c r="C2017" s="141">
        <v>6582165</v>
      </c>
      <c r="D2017" s="141">
        <v>0</v>
      </c>
    </row>
    <row r="2018" spans="2:4">
      <c r="B2018" s="143" t="s">
        <v>1375</v>
      </c>
      <c r="C2018" s="141">
        <v>6582165</v>
      </c>
      <c r="D2018" s="141">
        <v>0</v>
      </c>
    </row>
    <row r="2019" spans="2:4">
      <c r="B2019" s="144" t="s">
        <v>1376</v>
      </c>
      <c r="C2019" s="141">
        <v>6582165</v>
      </c>
      <c r="D2019" s="141">
        <v>0</v>
      </c>
    </row>
    <row r="2020" spans="2:4">
      <c r="B2020" s="143" t="s">
        <v>491</v>
      </c>
      <c r="C2020" s="141">
        <v>649163</v>
      </c>
      <c r="D2020" s="141">
        <v>0</v>
      </c>
    </row>
    <row r="2021" spans="2:4">
      <c r="B2021" s="144" t="s">
        <v>840</v>
      </c>
      <c r="C2021" s="141">
        <v>649163</v>
      </c>
      <c r="D2021" s="141">
        <v>0</v>
      </c>
    </row>
    <row r="2022" spans="2:4">
      <c r="B2022" s="143" t="s">
        <v>2678</v>
      </c>
      <c r="C2022" s="141">
        <v>19636158</v>
      </c>
      <c r="D2022" s="141">
        <v>0</v>
      </c>
    </row>
    <row r="2023" spans="2:4">
      <c r="B2023" s="144" t="s">
        <v>2679</v>
      </c>
      <c r="C2023" s="141">
        <v>19636158</v>
      </c>
      <c r="D2023" s="141">
        <v>0</v>
      </c>
    </row>
    <row r="2024" spans="2:4">
      <c r="B2024" s="143" t="s">
        <v>2680</v>
      </c>
      <c r="C2024" s="141">
        <v>72864945</v>
      </c>
      <c r="D2024" s="141">
        <v>0</v>
      </c>
    </row>
    <row r="2025" spans="2:4">
      <c r="B2025" s="144" t="s">
        <v>2681</v>
      </c>
      <c r="C2025" s="141">
        <v>72864945</v>
      </c>
      <c r="D2025" s="141">
        <v>0</v>
      </c>
    </row>
    <row r="2026" spans="2:4">
      <c r="B2026" s="143" t="s">
        <v>1947</v>
      </c>
      <c r="C2026" s="141">
        <v>8000000</v>
      </c>
      <c r="D2026" s="141">
        <v>3600031.86</v>
      </c>
    </row>
    <row r="2027" spans="2:4">
      <c r="B2027" s="144" t="s">
        <v>1948</v>
      </c>
      <c r="C2027" s="141">
        <v>8000000</v>
      </c>
      <c r="D2027" s="141">
        <v>3600031.86</v>
      </c>
    </row>
    <row r="2028" spans="2:4">
      <c r="B2028" s="143" t="s">
        <v>492</v>
      </c>
      <c r="C2028" s="141">
        <v>16000000</v>
      </c>
      <c r="D2028" s="141">
        <v>0</v>
      </c>
    </row>
    <row r="2029" spans="2:4">
      <c r="B2029" s="144" t="s">
        <v>841</v>
      </c>
      <c r="C2029" s="141">
        <v>16000000</v>
      </c>
      <c r="D2029" s="141">
        <v>0</v>
      </c>
    </row>
    <row r="2030" spans="2:4">
      <c r="B2030" s="143" t="s">
        <v>1459</v>
      </c>
      <c r="C2030" s="141">
        <v>4785373</v>
      </c>
      <c r="D2030" s="141">
        <v>0</v>
      </c>
    </row>
    <row r="2031" spans="2:4">
      <c r="B2031" s="144" t="s">
        <v>1460</v>
      </c>
      <c r="C2031" s="141">
        <v>4785373</v>
      </c>
      <c r="D2031" s="141">
        <v>0</v>
      </c>
    </row>
    <row r="2032" spans="2:4">
      <c r="B2032" s="143" t="s">
        <v>1461</v>
      </c>
      <c r="C2032" s="141">
        <v>6755494</v>
      </c>
      <c r="D2032" s="141">
        <v>0</v>
      </c>
    </row>
    <row r="2033" spans="2:4">
      <c r="B2033" s="144" t="s">
        <v>1462</v>
      </c>
      <c r="C2033" s="141">
        <v>6755494</v>
      </c>
      <c r="D2033" s="141">
        <v>0</v>
      </c>
    </row>
    <row r="2034" spans="2:4">
      <c r="B2034" s="143" t="s">
        <v>1463</v>
      </c>
      <c r="C2034" s="141">
        <v>6755494</v>
      </c>
      <c r="D2034" s="141">
        <v>0</v>
      </c>
    </row>
    <row r="2035" spans="2:4">
      <c r="B2035" s="144" t="s">
        <v>1464</v>
      </c>
      <c r="C2035" s="141">
        <v>6755494</v>
      </c>
      <c r="D2035" s="141">
        <v>0</v>
      </c>
    </row>
    <row r="2036" spans="2:4">
      <c r="B2036" s="143" t="s">
        <v>1465</v>
      </c>
      <c r="C2036" s="141">
        <v>4785373</v>
      </c>
      <c r="D2036" s="141">
        <v>0</v>
      </c>
    </row>
    <row r="2037" spans="2:4">
      <c r="B2037" s="144" t="s">
        <v>1466</v>
      </c>
      <c r="C2037" s="141">
        <v>4785373</v>
      </c>
      <c r="D2037" s="141">
        <v>0</v>
      </c>
    </row>
    <row r="2038" spans="2:4">
      <c r="B2038" s="143" t="s">
        <v>1467</v>
      </c>
      <c r="C2038" s="141">
        <v>6755494</v>
      </c>
      <c r="D2038" s="141">
        <v>1504802.82</v>
      </c>
    </row>
    <row r="2039" spans="2:4">
      <c r="B2039" s="144" t="s">
        <v>1468</v>
      </c>
      <c r="C2039" s="141">
        <v>6755494</v>
      </c>
      <c r="D2039" s="141">
        <v>1504802.82</v>
      </c>
    </row>
    <row r="2040" spans="2:4">
      <c r="B2040" s="143" t="s">
        <v>1469</v>
      </c>
      <c r="C2040" s="141">
        <v>4785373</v>
      </c>
      <c r="D2040" s="141">
        <v>1175316.6599999999</v>
      </c>
    </row>
    <row r="2041" spans="2:4">
      <c r="B2041" s="144" t="s">
        <v>1470</v>
      </c>
      <c r="C2041" s="141">
        <v>4785373</v>
      </c>
      <c r="D2041" s="141">
        <v>1175316.6599999999</v>
      </c>
    </row>
    <row r="2042" spans="2:4">
      <c r="B2042" s="143" t="s">
        <v>1471</v>
      </c>
      <c r="C2042" s="141">
        <v>11249055</v>
      </c>
      <c r="D2042" s="141">
        <v>2429693.39</v>
      </c>
    </row>
    <row r="2043" spans="2:4">
      <c r="B2043" s="144" t="s">
        <v>1472</v>
      </c>
      <c r="C2043" s="141">
        <v>11249055</v>
      </c>
      <c r="D2043" s="141">
        <v>2429693.39</v>
      </c>
    </row>
    <row r="2044" spans="2:4">
      <c r="B2044" s="143" t="s">
        <v>1708</v>
      </c>
      <c r="C2044" s="141">
        <v>4785373</v>
      </c>
      <c r="D2044" s="141">
        <v>1175316.6599999999</v>
      </c>
    </row>
    <row r="2045" spans="2:4">
      <c r="B2045" s="144" t="s">
        <v>1709</v>
      </c>
      <c r="C2045" s="141">
        <v>4785373</v>
      </c>
      <c r="D2045" s="141">
        <v>1175316.6599999999</v>
      </c>
    </row>
    <row r="2046" spans="2:4">
      <c r="B2046" s="143" t="s">
        <v>2864</v>
      </c>
      <c r="C2046" s="141">
        <v>6755494</v>
      </c>
      <c r="D2046" s="141">
        <v>1504802.81</v>
      </c>
    </row>
    <row r="2047" spans="2:4">
      <c r="B2047" s="144" t="s">
        <v>1710</v>
      </c>
      <c r="C2047" s="141">
        <v>6755494</v>
      </c>
      <c r="D2047" s="141">
        <v>1504802.81</v>
      </c>
    </row>
    <row r="2048" spans="2:4">
      <c r="B2048" s="143" t="s">
        <v>493</v>
      </c>
      <c r="C2048" s="141">
        <v>3466653</v>
      </c>
      <c r="D2048" s="141">
        <v>3895872.84</v>
      </c>
    </row>
    <row r="2049" spans="2:4">
      <c r="B2049" s="144" t="s">
        <v>842</v>
      </c>
      <c r="C2049" s="141">
        <v>3466653</v>
      </c>
      <c r="D2049" s="141">
        <v>3895872.84</v>
      </c>
    </row>
    <row r="2050" spans="2:4">
      <c r="B2050" s="143" t="s">
        <v>2865</v>
      </c>
      <c r="C2050" s="141">
        <v>6755494</v>
      </c>
      <c r="D2050" s="141">
        <v>0</v>
      </c>
    </row>
    <row r="2051" spans="2:4">
      <c r="B2051" s="144" t="s">
        <v>1711</v>
      </c>
      <c r="C2051" s="141">
        <v>6755494</v>
      </c>
      <c r="D2051" s="141">
        <v>0</v>
      </c>
    </row>
    <row r="2052" spans="2:4">
      <c r="B2052" s="143" t="s">
        <v>494</v>
      </c>
      <c r="C2052" s="141">
        <v>3907520</v>
      </c>
      <c r="D2052" s="141">
        <v>0</v>
      </c>
    </row>
    <row r="2053" spans="2:4">
      <c r="B2053" s="144" t="s">
        <v>843</v>
      </c>
      <c r="C2053" s="141">
        <v>3907520</v>
      </c>
      <c r="D2053" s="141">
        <v>0</v>
      </c>
    </row>
    <row r="2054" spans="2:4">
      <c r="B2054" s="143" t="s">
        <v>2866</v>
      </c>
      <c r="C2054" s="141">
        <v>1602705</v>
      </c>
      <c r="D2054" s="141">
        <v>0</v>
      </c>
    </row>
    <row r="2055" spans="2:4">
      <c r="B2055" s="144" t="s">
        <v>844</v>
      </c>
      <c r="C2055" s="141">
        <v>1602705</v>
      </c>
      <c r="D2055" s="141">
        <v>0</v>
      </c>
    </row>
    <row r="2056" spans="2:4">
      <c r="B2056" s="143" t="s">
        <v>1712</v>
      </c>
      <c r="C2056" s="141">
        <v>4785373</v>
      </c>
      <c r="D2056" s="141">
        <v>0</v>
      </c>
    </row>
    <row r="2057" spans="2:4">
      <c r="B2057" s="144" t="s">
        <v>1713</v>
      </c>
      <c r="C2057" s="141">
        <v>4785373</v>
      </c>
      <c r="D2057" s="141">
        <v>0</v>
      </c>
    </row>
    <row r="2058" spans="2:4">
      <c r="B2058" s="143" t="s">
        <v>2867</v>
      </c>
      <c r="C2058" s="141">
        <v>6755494</v>
      </c>
      <c r="D2058" s="141">
        <v>0</v>
      </c>
    </row>
    <row r="2059" spans="2:4">
      <c r="B2059" s="144" t="s">
        <v>1714</v>
      </c>
      <c r="C2059" s="141">
        <v>6755494</v>
      </c>
      <c r="D2059" s="141">
        <v>0</v>
      </c>
    </row>
    <row r="2060" spans="2:4">
      <c r="B2060" s="143" t="s">
        <v>3524</v>
      </c>
      <c r="C2060" s="141">
        <v>0</v>
      </c>
      <c r="D2060" s="141">
        <v>11678840.99</v>
      </c>
    </row>
    <row r="2061" spans="2:4">
      <c r="B2061" s="144" t="s">
        <v>3525</v>
      </c>
      <c r="C2061" s="141">
        <v>0</v>
      </c>
      <c r="D2061" s="141">
        <v>11678840.99</v>
      </c>
    </row>
    <row r="2062" spans="2:4">
      <c r="B2062" s="143" t="s">
        <v>2868</v>
      </c>
      <c r="C2062" s="141">
        <v>4785373</v>
      </c>
      <c r="D2062" s="141">
        <v>0</v>
      </c>
    </row>
    <row r="2063" spans="2:4">
      <c r="B2063" s="144" t="s">
        <v>1715</v>
      </c>
      <c r="C2063" s="141">
        <v>4785373</v>
      </c>
      <c r="D2063" s="141">
        <v>0</v>
      </c>
    </row>
    <row r="2064" spans="2:4">
      <c r="B2064" s="143" t="s">
        <v>495</v>
      </c>
      <c r="C2064" s="141">
        <v>3612275</v>
      </c>
      <c r="D2064" s="141">
        <v>0</v>
      </c>
    </row>
    <row r="2065" spans="2:4">
      <c r="B2065" s="144" t="s">
        <v>845</v>
      </c>
      <c r="C2065" s="141">
        <v>3612275</v>
      </c>
      <c r="D2065" s="141">
        <v>0</v>
      </c>
    </row>
    <row r="2066" spans="2:4">
      <c r="B2066" s="143" t="s">
        <v>1716</v>
      </c>
      <c r="C2066" s="141">
        <v>4785373</v>
      </c>
      <c r="D2066" s="141">
        <v>0</v>
      </c>
    </row>
    <row r="2067" spans="2:4">
      <c r="B2067" s="144" t="s">
        <v>1717</v>
      </c>
      <c r="C2067" s="141">
        <v>4785373</v>
      </c>
      <c r="D2067" s="141">
        <v>0</v>
      </c>
    </row>
    <row r="2068" spans="2:4">
      <c r="B2068" s="143" t="s">
        <v>1718</v>
      </c>
      <c r="C2068" s="141">
        <v>11249055</v>
      </c>
      <c r="D2068" s="141">
        <v>0</v>
      </c>
    </row>
    <row r="2069" spans="2:4">
      <c r="B2069" s="144" t="s">
        <v>1719</v>
      </c>
      <c r="C2069" s="141">
        <v>11249055</v>
      </c>
      <c r="D2069" s="141">
        <v>0</v>
      </c>
    </row>
    <row r="2070" spans="2:4">
      <c r="B2070" s="143" t="s">
        <v>1720</v>
      </c>
      <c r="C2070" s="141">
        <v>4785373</v>
      </c>
      <c r="D2070" s="141">
        <v>0</v>
      </c>
    </row>
    <row r="2071" spans="2:4">
      <c r="B2071" s="144" t="s">
        <v>1721</v>
      </c>
      <c r="C2071" s="141">
        <v>4785373</v>
      </c>
      <c r="D2071" s="141">
        <v>0</v>
      </c>
    </row>
    <row r="2072" spans="2:4">
      <c r="B2072" s="143" t="s">
        <v>1722</v>
      </c>
      <c r="C2072" s="141">
        <v>4785373</v>
      </c>
      <c r="D2072" s="141">
        <v>0</v>
      </c>
    </row>
    <row r="2073" spans="2:4">
      <c r="B2073" s="144" t="s">
        <v>1723</v>
      </c>
      <c r="C2073" s="141">
        <v>4785373</v>
      </c>
      <c r="D2073" s="141">
        <v>0</v>
      </c>
    </row>
    <row r="2074" spans="2:4">
      <c r="B2074" s="143" t="s">
        <v>1724</v>
      </c>
      <c r="C2074" s="141">
        <v>4785373</v>
      </c>
      <c r="D2074" s="141">
        <v>0</v>
      </c>
    </row>
    <row r="2075" spans="2:4">
      <c r="B2075" s="144" t="s">
        <v>1725</v>
      </c>
      <c r="C2075" s="141">
        <v>4785373</v>
      </c>
      <c r="D2075" s="141">
        <v>0</v>
      </c>
    </row>
    <row r="2076" spans="2:4">
      <c r="B2076" s="143" t="s">
        <v>1726</v>
      </c>
      <c r="C2076" s="141">
        <v>4785373</v>
      </c>
      <c r="D2076" s="141">
        <v>0</v>
      </c>
    </row>
    <row r="2077" spans="2:4">
      <c r="B2077" s="144" t="s">
        <v>1727</v>
      </c>
      <c r="C2077" s="141">
        <v>4785373</v>
      </c>
      <c r="D2077" s="141">
        <v>0</v>
      </c>
    </row>
    <row r="2078" spans="2:4">
      <c r="B2078" s="143" t="s">
        <v>1728</v>
      </c>
      <c r="C2078" s="141">
        <v>4785373</v>
      </c>
      <c r="D2078" s="141">
        <v>0</v>
      </c>
    </row>
    <row r="2079" spans="2:4">
      <c r="B2079" s="144" t="s">
        <v>1729</v>
      </c>
      <c r="C2079" s="141">
        <v>4785373</v>
      </c>
      <c r="D2079" s="141">
        <v>0</v>
      </c>
    </row>
    <row r="2080" spans="2:4">
      <c r="B2080" s="143" t="s">
        <v>3279</v>
      </c>
      <c r="C2080" s="141">
        <v>23298750</v>
      </c>
      <c r="D2080" s="141">
        <v>0</v>
      </c>
    </row>
    <row r="2081" spans="2:4">
      <c r="B2081" s="144" t="s">
        <v>3280</v>
      </c>
      <c r="C2081" s="141">
        <v>23298750</v>
      </c>
      <c r="D2081" s="141">
        <v>0</v>
      </c>
    </row>
    <row r="2082" spans="2:4">
      <c r="B2082" s="143" t="s">
        <v>1730</v>
      </c>
      <c r="C2082" s="141">
        <v>6755494</v>
      </c>
      <c r="D2082" s="141">
        <v>0</v>
      </c>
    </row>
    <row r="2083" spans="2:4">
      <c r="B2083" s="144" t="s">
        <v>1731</v>
      </c>
      <c r="C2083" s="141">
        <v>6755494</v>
      </c>
      <c r="D2083" s="141">
        <v>0</v>
      </c>
    </row>
    <row r="2084" spans="2:4">
      <c r="B2084" s="143" t="s">
        <v>3015</v>
      </c>
      <c r="C2084" s="141">
        <v>12343709</v>
      </c>
      <c r="D2084" s="141">
        <v>0</v>
      </c>
    </row>
    <row r="2085" spans="2:4">
      <c r="B2085" s="144" t="s">
        <v>3016</v>
      </c>
      <c r="C2085" s="141">
        <v>12343709</v>
      </c>
      <c r="D2085" s="141">
        <v>0</v>
      </c>
    </row>
    <row r="2086" spans="2:4">
      <c r="B2086" s="143" t="s">
        <v>1732</v>
      </c>
      <c r="C2086" s="141">
        <v>4785373</v>
      </c>
      <c r="D2086" s="141">
        <v>0</v>
      </c>
    </row>
    <row r="2087" spans="2:4">
      <c r="B2087" s="144" t="s">
        <v>1733</v>
      </c>
      <c r="C2087" s="141">
        <v>4785373</v>
      </c>
      <c r="D2087" s="141">
        <v>0</v>
      </c>
    </row>
    <row r="2088" spans="2:4">
      <c r="B2088" s="143" t="s">
        <v>1734</v>
      </c>
      <c r="C2088" s="141">
        <v>4785373</v>
      </c>
      <c r="D2088" s="141">
        <v>0</v>
      </c>
    </row>
    <row r="2089" spans="2:4">
      <c r="B2089" s="144" t="s">
        <v>1735</v>
      </c>
      <c r="C2089" s="141">
        <v>4785373</v>
      </c>
      <c r="D2089" s="141">
        <v>0</v>
      </c>
    </row>
    <row r="2090" spans="2:4">
      <c r="B2090" s="143" t="s">
        <v>1736</v>
      </c>
      <c r="C2090" s="141">
        <v>6755494</v>
      </c>
      <c r="D2090" s="141">
        <v>0</v>
      </c>
    </row>
    <row r="2091" spans="2:4">
      <c r="B2091" s="144" t="s">
        <v>1737</v>
      </c>
      <c r="C2091" s="141">
        <v>6755494</v>
      </c>
      <c r="D2091" s="141">
        <v>0</v>
      </c>
    </row>
    <row r="2092" spans="2:4">
      <c r="B2092" s="143" t="s">
        <v>1738</v>
      </c>
      <c r="C2092" s="141">
        <v>6755494</v>
      </c>
      <c r="D2092" s="141">
        <v>0</v>
      </c>
    </row>
    <row r="2093" spans="2:4">
      <c r="B2093" s="144" t="s">
        <v>1739</v>
      </c>
      <c r="C2093" s="141">
        <v>6755494</v>
      </c>
      <c r="D2093" s="141">
        <v>0</v>
      </c>
    </row>
    <row r="2094" spans="2:4">
      <c r="B2094" s="143" t="s">
        <v>1740</v>
      </c>
      <c r="C2094" s="141">
        <v>11249055</v>
      </c>
      <c r="D2094" s="141">
        <v>0</v>
      </c>
    </row>
    <row r="2095" spans="2:4">
      <c r="B2095" s="144" t="s">
        <v>1741</v>
      </c>
      <c r="C2095" s="141">
        <v>11249055</v>
      </c>
      <c r="D2095" s="141">
        <v>0</v>
      </c>
    </row>
    <row r="2096" spans="2:4">
      <c r="B2096" s="143" t="s">
        <v>3281</v>
      </c>
      <c r="C2096" s="141">
        <v>2356658</v>
      </c>
      <c r="D2096" s="141">
        <v>0</v>
      </c>
    </row>
    <row r="2097" spans="2:4">
      <c r="B2097" s="144" t="s">
        <v>3282</v>
      </c>
      <c r="C2097" s="141">
        <v>2356658</v>
      </c>
      <c r="D2097" s="141">
        <v>0</v>
      </c>
    </row>
    <row r="2098" spans="2:4">
      <c r="B2098" s="143" t="s">
        <v>1742</v>
      </c>
      <c r="C2098" s="141">
        <v>4785373</v>
      </c>
      <c r="D2098" s="141">
        <v>0</v>
      </c>
    </row>
    <row r="2099" spans="2:4">
      <c r="B2099" s="144" t="s">
        <v>1743</v>
      </c>
      <c r="C2099" s="141">
        <v>4785373</v>
      </c>
      <c r="D2099" s="141">
        <v>0</v>
      </c>
    </row>
    <row r="2100" spans="2:4">
      <c r="B2100" s="143" t="s">
        <v>1744</v>
      </c>
      <c r="C2100" s="141">
        <v>4785373</v>
      </c>
      <c r="D2100" s="141">
        <v>0</v>
      </c>
    </row>
    <row r="2101" spans="2:4">
      <c r="B2101" s="144" t="s">
        <v>1745</v>
      </c>
      <c r="C2101" s="141">
        <v>4785373</v>
      </c>
      <c r="D2101" s="141">
        <v>0</v>
      </c>
    </row>
    <row r="2102" spans="2:4">
      <c r="B2102" s="143" t="s">
        <v>1746</v>
      </c>
      <c r="C2102" s="141">
        <v>6755494</v>
      </c>
      <c r="D2102" s="141">
        <v>0</v>
      </c>
    </row>
    <row r="2103" spans="2:4">
      <c r="B2103" s="144" t="s">
        <v>1747</v>
      </c>
      <c r="C2103" s="141">
        <v>6755494</v>
      </c>
      <c r="D2103" s="141">
        <v>0</v>
      </c>
    </row>
    <row r="2104" spans="2:4">
      <c r="B2104" s="143" t="s">
        <v>2869</v>
      </c>
      <c r="C2104" s="141">
        <v>6755494</v>
      </c>
      <c r="D2104" s="141">
        <v>0</v>
      </c>
    </row>
    <row r="2105" spans="2:4">
      <c r="B2105" s="144" t="s">
        <v>1748</v>
      </c>
      <c r="C2105" s="141">
        <v>6755494</v>
      </c>
      <c r="D2105" s="141">
        <v>0</v>
      </c>
    </row>
    <row r="2106" spans="2:4">
      <c r="B2106" s="143" t="s">
        <v>496</v>
      </c>
      <c r="C2106" s="141">
        <v>15235929</v>
      </c>
      <c r="D2106" s="141">
        <v>0</v>
      </c>
    </row>
    <row r="2107" spans="2:4">
      <c r="B2107" s="144" t="s">
        <v>846</v>
      </c>
      <c r="C2107" s="141">
        <v>15235929</v>
      </c>
      <c r="D2107" s="141">
        <v>0</v>
      </c>
    </row>
    <row r="2108" spans="2:4">
      <c r="B2108" s="143" t="s">
        <v>2870</v>
      </c>
      <c r="C2108" s="141">
        <v>62404864</v>
      </c>
      <c r="D2108" s="141">
        <v>6869177.6900000004</v>
      </c>
    </row>
    <row r="2109" spans="2:4">
      <c r="B2109" s="144" t="s">
        <v>847</v>
      </c>
      <c r="C2109" s="141">
        <v>62404864</v>
      </c>
      <c r="D2109" s="141">
        <v>6869177.6900000004</v>
      </c>
    </row>
    <row r="2110" spans="2:4">
      <c r="B2110" s="143" t="s">
        <v>1749</v>
      </c>
      <c r="C2110" s="141">
        <v>6755494</v>
      </c>
      <c r="D2110" s="141">
        <v>0</v>
      </c>
    </row>
    <row r="2111" spans="2:4">
      <c r="B2111" s="144" t="s">
        <v>1750</v>
      </c>
      <c r="C2111" s="141">
        <v>6755494</v>
      </c>
      <c r="D2111" s="141">
        <v>0</v>
      </c>
    </row>
    <row r="2112" spans="2:4">
      <c r="B2112" s="143" t="s">
        <v>2871</v>
      </c>
      <c r="C2112" s="141">
        <v>4785373</v>
      </c>
      <c r="D2112" s="141">
        <v>0</v>
      </c>
    </row>
    <row r="2113" spans="2:4">
      <c r="B2113" s="144" t="s">
        <v>1751</v>
      </c>
      <c r="C2113" s="141">
        <v>4785373</v>
      </c>
      <c r="D2113" s="141">
        <v>0</v>
      </c>
    </row>
    <row r="2114" spans="2:4">
      <c r="B2114" s="143" t="s">
        <v>497</v>
      </c>
      <c r="C2114" s="141">
        <v>6686174</v>
      </c>
      <c r="D2114" s="141">
        <v>0</v>
      </c>
    </row>
    <row r="2115" spans="2:4">
      <c r="B2115" s="144" t="s">
        <v>848</v>
      </c>
      <c r="C2115" s="141">
        <v>6686174</v>
      </c>
      <c r="D2115" s="141">
        <v>0</v>
      </c>
    </row>
    <row r="2116" spans="2:4">
      <c r="B2116" s="143" t="s">
        <v>498</v>
      </c>
      <c r="C2116" s="141">
        <v>22924842</v>
      </c>
      <c r="D2116" s="141">
        <v>0</v>
      </c>
    </row>
    <row r="2117" spans="2:4">
      <c r="B2117" s="144" t="s">
        <v>849</v>
      </c>
      <c r="C2117" s="141">
        <v>22924842</v>
      </c>
      <c r="D2117" s="141">
        <v>0</v>
      </c>
    </row>
    <row r="2118" spans="2:4">
      <c r="B2118" s="143" t="s">
        <v>1104</v>
      </c>
      <c r="C2118" s="141">
        <v>16522568</v>
      </c>
      <c r="D2118" s="141">
        <v>2890190.43</v>
      </c>
    </row>
    <row r="2119" spans="2:4">
      <c r="B2119" s="144" t="s">
        <v>1105</v>
      </c>
      <c r="C2119" s="141">
        <v>16522568</v>
      </c>
      <c r="D2119" s="141">
        <v>2890190.43</v>
      </c>
    </row>
    <row r="2120" spans="2:4">
      <c r="B2120" s="143" t="s">
        <v>3451</v>
      </c>
      <c r="C2120" s="141">
        <v>0</v>
      </c>
      <c r="D2120" s="141">
        <v>0</v>
      </c>
    </row>
    <row r="2121" spans="2:4">
      <c r="B2121" s="144" t="s">
        <v>3452</v>
      </c>
      <c r="C2121" s="141">
        <v>0</v>
      </c>
      <c r="D2121" s="141">
        <v>0</v>
      </c>
    </row>
    <row r="2122" spans="2:4">
      <c r="B2122" s="143" t="s">
        <v>499</v>
      </c>
      <c r="C2122" s="141">
        <v>2625310</v>
      </c>
      <c r="D2122" s="141">
        <v>0</v>
      </c>
    </row>
    <row r="2123" spans="2:4">
      <c r="B2123" s="144" t="s">
        <v>850</v>
      </c>
      <c r="C2123" s="141">
        <v>2625310</v>
      </c>
      <c r="D2123" s="141">
        <v>0</v>
      </c>
    </row>
    <row r="2124" spans="2:4">
      <c r="B2124" s="143" t="s">
        <v>3453</v>
      </c>
      <c r="C2124" s="141">
        <v>0</v>
      </c>
      <c r="D2124" s="141">
        <v>0</v>
      </c>
    </row>
    <row r="2125" spans="2:4">
      <c r="B2125" s="144" t="s">
        <v>3454</v>
      </c>
      <c r="C2125" s="141">
        <v>0</v>
      </c>
      <c r="D2125" s="141">
        <v>0</v>
      </c>
    </row>
    <row r="2126" spans="2:4">
      <c r="B2126" s="143" t="s">
        <v>500</v>
      </c>
      <c r="C2126" s="141">
        <v>2625310</v>
      </c>
      <c r="D2126" s="141">
        <v>0</v>
      </c>
    </row>
    <row r="2127" spans="2:4">
      <c r="B2127" s="144" t="s">
        <v>851</v>
      </c>
      <c r="C2127" s="141">
        <v>2625310</v>
      </c>
      <c r="D2127" s="141">
        <v>0</v>
      </c>
    </row>
    <row r="2128" spans="2:4">
      <c r="B2128" s="143" t="s">
        <v>501</v>
      </c>
      <c r="C2128" s="141">
        <v>2625310</v>
      </c>
      <c r="D2128" s="141">
        <v>2434165.67</v>
      </c>
    </row>
    <row r="2129" spans="2:4">
      <c r="B2129" s="144" t="s">
        <v>852</v>
      </c>
      <c r="C2129" s="141">
        <v>2625310</v>
      </c>
      <c r="D2129" s="141">
        <v>2434165.67</v>
      </c>
    </row>
    <row r="2130" spans="2:4">
      <c r="B2130" s="147" t="s">
        <v>284</v>
      </c>
      <c r="C2130" s="146">
        <v>158899581</v>
      </c>
      <c r="D2130" s="146">
        <v>10237674.390000002</v>
      </c>
    </row>
    <row r="2131" spans="2:4">
      <c r="B2131" s="143" t="s">
        <v>327</v>
      </c>
      <c r="C2131" s="141">
        <v>158899581</v>
      </c>
      <c r="D2131" s="141">
        <v>10237674.390000002</v>
      </c>
    </row>
    <row r="2132" spans="2:4">
      <c r="B2132" s="144" t="s">
        <v>3421</v>
      </c>
      <c r="C2132" s="141">
        <v>158899581</v>
      </c>
      <c r="D2132" s="141">
        <v>10237674.390000002</v>
      </c>
    </row>
    <row r="2133" spans="2:4">
      <c r="B2133" s="142" t="s">
        <v>502</v>
      </c>
      <c r="C2133" s="141">
        <v>1852467650</v>
      </c>
      <c r="D2133" s="141">
        <v>320073218.07999998</v>
      </c>
    </row>
    <row r="2134" spans="2:4">
      <c r="B2134" s="147" t="s">
        <v>281</v>
      </c>
      <c r="C2134" s="146">
        <v>1631032120</v>
      </c>
      <c r="D2134" s="146">
        <v>311037785.53999996</v>
      </c>
    </row>
    <row r="2135" spans="2:4">
      <c r="B2135" s="143" t="s">
        <v>1040</v>
      </c>
      <c r="C2135" s="141">
        <v>15096247</v>
      </c>
      <c r="D2135" s="141">
        <v>0</v>
      </c>
    </row>
    <row r="2136" spans="2:4">
      <c r="B2136" s="144" t="s">
        <v>1041</v>
      </c>
      <c r="C2136" s="141">
        <v>15096247</v>
      </c>
      <c r="D2136" s="141">
        <v>0</v>
      </c>
    </row>
    <row r="2137" spans="2:4">
      <c r="B2137" s="143" t="s">
        <v>2872</v>
      </c>
      <c r="C2137" s="141">
        <v>52993756</v>
      </c>
      <c r="D2137" s="141">
        <v>0</v>
      </c>
    </row>
    <row r="2138" spans="2:4">
      <c r="B2138" s="144" t="s">
        <v>2555</v>
      </c>
      <c r="C2138" s="141">
        <v>52993756</v>
      </c>
      <c r="D2138" s="141">
        <v>0</v>
      </c>
    </row>
    <row r="2139" spans="2:4">
      <c r="B2139" s="143" t="s">
        <v>3283</v>
      </c>
      <c r="C2139" s="141">
        <v>1449026</v>
      </c>
      <c r="D2139" s="141">
        <v>0</v>
      </c>
    </row>
    <row r="2140" spans="2:4">
      <c r="B2140" s="144" t="s">
        <v>3284</v>
      </c>
      <c r="C2140" s="141">
        <v>1449026</v>
      </c>
      <c r="D2140" s="141">
        <v>0</v>
      </c>
    </row>
    <row r="2141" spans="2:4">
      <c r="B2141" s="143" t="s">
        <v>1752</v>
      </c>
      <c r="C2141" s="141">
        <v>6659723</v>
      </c>
      <c r="D2141" s="141">
        <v>0</v>
      </c>
    </row>
    <row r="2142" spans="2:4">
      <c r="B2142" s="144" t="s">
        <v>1753</v>
      </c>
      <c r="C2142" s="141">
        <v>6659723</v>
      </c>
      <c r="D2142" s="141">
        <v>0</v>
      </c>
    </row>
    <row r="2143" spans="2:4">
      <c r="B2143" s="143" t="s">
        <v>1754</v>
      </c>
      <c r="C2143" s="141">
        <v>11087637</v>
      </c>
      <c r="D2143" s="141">
        <v>0</v>
      </c>
    </row>
    <row r="2144" spans="2:4">
      <c r="B2144" s="144" t="s">
        <v>1755</v>
      </c>
      <c r="C2144" s="141">
        <v>11087637</v>
      </c>
      <c r="D2144" s="141">
        <v>0</v>
      </c>
    </row>
    <row r="2145" spans="2:4">
      <c r="B2145" s="143" t="s">
        <v>503</v>
      </c>
      <c r="C2145" s="141">
        <v>6379233</v>
      </c>
      <c r="D2145" s="141">
        <v>3010905.12</v>
      </c>
    </row>
    <row r="2146" spans="2:4">
      <c r="B2146" s="144" t="s">
        <v>853</v>
      </c>
      <c r="C2146" s="141">
        <v>6379233</v>
      </c>
      <c r="D2146" s="141">
        <v>3010905.12</v>
      </c>
    </row>
    <row r="2147" spans="2:4">
      <c r="B2147" s="143" t="s">
        <v>2873</v>
      </c>
      <c r="C2147" s="141">
        <v>6659723</v>
      </c>
      <c r="D2147" s="141">
        <v>0</v>
      </c>
    </row>
    <row r="2148" spans="2:4">
      <c r="B2148" s="144" t="s">
        <v>1756</v>
      </c>
      <c r="C2148" s="141">
        <v>6659723</v>
      </c>
      <c r="D2148" s="141">
        <v>0</v>
      </c>
    </row>
    <row r="2149" spans="2:4">
      <c r="B2149" s="143" t="s">
        <v>1757</v>
      </c>
      <c r="C2149" s="141">
        <v>4718384</v>
      </c>
      <c r="D2149" s="141">
        <v>0</v>
      </c>
    </row>
    <row r="2150" spans="2:4">
      <c r="B2150" s="144" t="s">
        <v>1758</v>
      </c>
      <c r="C2150" s="141">
        <v>4718384</v>
      </c>
      <c r="D2150" s="141">
        <v>0</v>
      </c>
    </row>
    <row r="2151" spans="2:4">
      <c r="B2151" s="143" t="s">
        <v>1759</v>
      </c>
      <c r="C2151" s="141">
        <v>4718384</v>
      </c>
      <c r="D2151" s="141">
        <v>0</v>
      </c>
    </row>
    <row r="2152" spans="2:4">
      <c r="B2152" s="144" t="s">
        <v>1760</v>
      </c>
      <c r="C2152" s="141">
        <v>4718384</v>
      </c>
      <c r="D2152" s="141">
        <v>0</v>
      </c>
    </row>
    <row r="2153" spans="2:4">
      <c r="B2153" s="143" t="s">
        <v>1761</v>
      </c>
      <c r="C2153" s="141">
        <v>4718384</v>
      </c>
      <c r="D2153" s="141">
        <v>0</v>
      </c>
    </row>
    <row r="2154" spans="2:4">
      <c r="B2154" s="144" t="s">
        <v>1762</v>
      </c>
      <c r="C2154" s="141">
        <v>4718384</v>
      </c>
      <c r="D2154" s="141">
        <v>0</v>
      </c>
    </row>
    <row r="2155" spans="2:4">
      <c r="B2155" s="143" t="s">
        <v>1763</v>
      </c>
      <c r="C2155" s="141">
        <v>11087637</v>
      </c>
      <c r="D2155" s="141">
        <v>0</v>
      </c>
    </row>
    <row r="2156" spans="2:4">
      <c r="B2156" s="144" t="s">
        <v>1764</v>
      </c>
      <c r="C2156" s="141">
        <v>11087637</v>
      </c>
      <c r="D2156" s="141">
        <v>0</v>
      </c>
    </row>
    <row r="2157" spans="2:4">
      <c r="B2157" s="143" t="s">
        <v>1765</v>
      </c>
      <c r="C2157" s="141">
        <v>11087637</v>
      </c>
      <c r="D2157" s="141">
        <v>0</v>
      </c>
    </row>
    <row r="2158" spans="2:4">
      <c r="B2158" s="144" t="s">
        <v>1766</v>
      </c>
      <c r="C2158" s="141">
        <v>11087637</v>
      </c>
      <c r="D2158" s="141">
        <v>0</v>
      </c>
    </row>
    <row r="2159" spans="2:4">
      <c r="B2159" s="143" t="s">
        <v>1767</v>
      </c>
      <c r="C2159" s="141">
        <v>6659723</v>
      </c>
      <c r="D2159" s="141">
        <v>1498436.96</v>
      </c>
    </row>
    <row r="2160" spans="2:4">
      <c r="B2160" s="144" t="s">
        <v>1768</v>
      </c>
      <c r="C2160" s="141">
        <v>6659723</v>
      </c>
      <c r="D2160" s="141">
        <v>1498436.96</v>
      </c>
    </row>
    <row r="2161" spans="2:4">
      <c r="B2161" s="143" t="s">
        <v>1769</v>
      </c>
      <c r="C2161" s="141">
        <v>6659723</v>
      </c>
      <c r="D2161" s="141">
        <v>1498436.96</v>
      </c>
    </row>
    <row r="2162" spans="2:4">
      <c r="B2162" s="144" t="s">
        <v>1770</v>
      </c>
      <c r="C2162" s="141">
        <v>6659723</v>
      </c>
      <c r="D2162" s="141">
        <v>1498436.96</v>
      </c>
    </row>
    <row r="2163" spans="2:4">
      <c r="B2163" s="143" t="s">
        <v>1771</v>
      </c>
      <c r="C2163" s="141">
        <v>6659723</v>
      </c>
      <c r="D2163" s="141">
        <v>1498436.96</v>
      </c>
    </row>
    <row r="2164" spans="2:4">
      <c r="B2164" s="144" t="s">
        <v>1772</v>
      </c>
      <c r="C2164" s="141">
        <v>6659723</v>
      </c>
      <c r="D2164" s="141">
        <v>1498436.96</v>
      </c>
    </row>
    <row r="2165" spans="2:4">
      <c r="B2165" s="143" t="s">
        <v>1773</v>
      </c>
      <c r="C2165" s="141">
        <v>6659723</v>
      </c>
      <c r="D2165" s="141">
        <v>1498436.96</v>
      </c>
    </row>
    <row r="2166" spans="2:4">
      <c r="B2166" s="144" t="s">
        <v>1774</v>
      </c>
      <c r="C2166" s="141">
        <v>6659723</v>
      </c>
      <c r="D2166" s="141">
        <v>1498436.96</v>
      </c>
    </row>
    <row r="2167" spans="2:4">
      <c r="B2167" s="143" t="s">
        <v>1775</v>
      </c>
      <c r="C2167" s="141">
        <v>4718384</v>
      </c>
      <c r="D2167" s="141">
        <v>1061636.3899999999</v>
      </c>
    </row>
    <row r="2168" spans="2:4">
      <c r="B2168" s="144" t="s">
        <v>1776</v>
      </c>
      <c r="C2168" s="141">
        <v>4718384</v>
      </c>
      <c r="D2168" s="141">
        <v>1061636.3899999999</v>
      </c>
    </row>
    <row r="2169" spans="2:4">
      <c r="B2169" s="143" t="s">
        <v>2874</v>
      </c>
      <c r="C2169" s="141">
        <v>6659723</v>
      </c>
      <c r="D2169" s="141">
        <v>0</v>
      </c>
    </row>
    <row r="2170" spans="2:4">
      <c r="B2170" s="144" t="s">
        <v>1777</v>
      </c>
      <c r="C2170" s="141">
        <v>6659723</v>
      </c>
      <c r="D2170" s="141">
        <v>0</v>
      </c>
    </row>
    <row r="2171" spans="2:4">
      <c r="B2171" s="143" t="s">
        <v>2875</v>
      </c>
      <c r="C2171" s="141">
        <v>3861559</v>
      </c>
      <c r="D2171" s="141">
        <v>0</v>
      </c>
    </row>
    <row r="2172" spans="2:4">
      <c r="B2172" s="144" t="s">
        <v>854</v>
      </c>
      <c r="C2172" s="141">
        <v>3861559</v>
      </c>
      <c r="D2172" s="141">
        <v>0</v>
      </c>
    </row>
    <row r="2173" spans="2:4">
      <c r="B2173" s="143" t="s">
        <v>504</v>
      </c>
      <c r="C2173" s="141">
        <v>9125381</v>
      </c>
      <c r="D2173" s="141">
        <v>0</v>
      </c>
    </row>
    <row r="2174" spans="2:4">
      <c r="B2174" s="144" t="s">
        <v>855</v>
      </c>
      <c r="C2174" s="141">
        <v>9125381</v>
      </c>
      <c r="D2174" s="141">
        <v>0</v>
      </c>
    </row>
    <row r="2175" spans="2:4">
      <c r="B2175" s="143" t="s">
        <v>1778</v>
      </c>
      <c r="C2175" s="141">
        <v>6659723</v>
      </c>
      <c r="D2175" s="141">
        <v>0</v>
      </c>
    </row>
    <row r="2176" spans="2:4">
      <c r="B2176" s="144" t="s">
        <v>1779</v>
      </c>
      <c r="C2176" s="141">
        <v>6659723</v>
      </c>
      <c r="D2176" s="141">
        <v>0</v>
      </c>
    </row>
    <row r="2177" spans="2:4">
      <c r="B2177" s="143" t="s">
        <v>1780</v>
      </c>
      <c r="C2177" s="141">
        <v>6635781</v>
      </c>
      <c r="D2177" s="141">
        <v>0</v>
      </c>
    </row>
    <row r="2178" spans="2:4">
      <c r="B2178" s="144" t="s">
        <v>1781</v>
      </c>
      <c r="C2178" s="141">
        <v>6635781</v>
      </c>
      <c r="D2178" s="141">
        <v>0</v>
      </c>
    </row>
    <row r="2179" spans="2:4">
      <c r="B2179" s="143" t="s">
        <v>2876</v>
      </c>
      <c r="C2179" s="141">
        <v>4701637</v>
      </c>
      <c r="D2179" s="141">
        <v>0</v>
      </c>
    </row>
    <row r="2180" spans="2:4">
      <c r="B2180" s="144" t="s">
        <v>1782</v>
      </c>
      <c r="C2180" s="141">
        <v>4701637</v>
      </c>
      <c r="D2180" s="141">
        <v>0</v>
      </c>
    </row>
    <row r="2181" spans="2:4">
      <c r="B2181" s="143" t="s">
        <v>1042</v>
      </c>
      <c r="C2181" s="141">
        <v>963350</v>
      </c>
      <c r="D2181" s="141">
        <v>0</v>
      </c>
    </row>
    <row r="2182" spans="2:4">
      <c r="B2182" s="144" t="s">
        <v>1043</v>
      </c>
      <c r="C2182" s="141">
        <v>963350</v>
      </c>
      <c r="D2182" s="141">
        <v>0</v>
      </c>
    </row>
    <row r="2183" spans="2:4">
      <c r="B2183" s="143" t="s">
        <v>1783</v>
      </c>
      <c r="C2183" s="141">
        <v>6635781</v>
      </c>
      <c r="D2183" s="141">
        <v>0</v>
      </c>
    </row>
    <row r="2184" spans="2:4">
      <c r="B2184" s="144" t="s">
        <v>1784</v>
      </c>
      <c r="C2184" s="141">
        <v>6635781</v>
      </c>
      <c r="D2184" s="141">
        <v>0</v>
      </c>
    </row>
    <row r="2185" spans="2:4">
      <c r="B2185" s="143" t="s">
        <v>1785</v>
      </c>
      <c r="C2185" s="141">
        <v>4701637</v>
      </c>
      <c r="D2185" s="141">
        <v>0</v>
      </c>
    </row>
    <row r="2186" spans="2:4">
      <c r="B2186" s="144" t="s">
        <v>1786</v>
      </c>
      <c r="C2186" s="141">
        <v>4701637</v>
      </c>
      <c r="D2186" s="141">
        <v>0</v>
      </c>
    </row>
    <row r="2187" spans="2:4">
      <c r="B2187" s="143" t="s">
        <v>3285</v>
      </c>
      <c r="C2187" s="141">
        <v>4815940</v>
      </c>
      <c r="D2187" s="141">
        <v>0</v>
      </c>
    </row>
    <row r="2188" spans="2:4">
      <c r="B2188" s="144" t="s">
        <v>3286</v>
      </c>
      <c r="C2188" s="141">
        <v>4815940</v>
      </c>
      <c r="D2188" s="141">
        <v>0</v>
      </c>
    </row>
    <row r="2189" spans="2:4">
      <c r="B2189" s="143" t="s">
        <v>1787</v>
      </c>
      <c r="C2189" s="141">
        <v>4701637</v>
      </c>
      <c r="D2189" s="141">
        <v>0</v>
      </c>
    </row>
    <row r="2190" spans="2:4">
      <c r="B2190" s="144" t="s">
        <v>1788</v>
      </c>
      <c r="C2190" s="141">
        <v>4701637</v>
      </c>
      <c r="D2190" s="141">
        <v>0</v>
      </c>
    </row>
    <row r="2191" spans="2:4">
      <c r="B2191" s="143" t="s">
        <v>505</v>
      </c>
      <c r="C2191" s="141">
        <v>9531651</v>
      </c>
      <c r="D2191" s="141">
        <v>0</v>
      </c>
    </row>
    <row r="2192" spans="2:4">
      <c r="B2192" s="144" t="s">
        <v>856</v>
      </c>
      <c r="C2192" s="141">
        <v>9531651</v>
      </c>
      <c r="D2192" s="141">
        <v>0</v>
      </c>
    </row>
    <row r="2193" spans="2:4">
      <c r="B2193" s="143" t="s">
        <v>506</v>
      </c>
      <c r="C2193" s="141">
        <v>39589936</v>
      </c>
      <c r="D2193" s="141">
        <v>4884315.3599999994</v>
      </c>
    </row>
    <row r="2194" spans="2:4">
      <c r="B2194" s="144" t="s">
        <v>857</v>
      </c>
      <c r="C2194" s="141">
        <v>39589936</v>
      </c>
      <c r="D2194" s="141">
        <v>4884315.3599999994</v>
      </c>
    </row>
    <row r="2195" spans="2:4">
      <c r="B2195" s="143" t="s">
        <v>3287</v>
      </c>
      <c r="C2195" s="141">
        <v>14344529</v>
      </c>
      <c r="D2195" s="141">
        <v>0</v>
      </c>
    </row>
    <row r="2196" spans="2:4">
      <c r="B2196" s="144" t="s">
        <v>3288</v>
      </c>
      <c r="C2196" s="141">
        <v>14344529</v>
      </c>
      <c r="D2196" s="141">
        <v>0</v>
      </c>
    </row>
    <row r="2197" spans="2:4">
      <c r="B2197" s="143" t="s">
        <v>1789</v>
      </c>
      <c r="C2197" s="141">
        <v>12351763</v>
      </c>
      <c r="D2197" s="141">
        <v>0</v>
      </c>
    </row>
    <row r="2198" spans="2:4">
      <c r="B2198" s="144" t="s">
        <v>1790</v>
      </c>
      <c r="C2198" s="141">
        <v>12351763</v>
      </c>
      <c r="D2198" s="141">
        <v>0</v>
      </c>
    </row>
    <row r="2199" spans="2:4">
      <c r="B2199" s="143" t="s">
        <v>1791</v>
      </c>
      <c r="C2199" s="141">
        <v>6659723</v>
      </c>
      <c r="D2199" s="141">
        <v>0</v>
      </c>
    </row>
    <row r="2200" spans="2:4">
      <c r="B2200" s="144" t="s">
        <v>1792</v>
      </c>
      <c r="C2200" s="141">
        <v>6659723</v>
      </c>
      <c r="D2200" s="141">
        <v>0</v>
      </c>
    </row>
    <row r="2201" spans="2:4">
      <c r="B2201" s="143" t="s">
        <v>1793</v>
      </c>
      <c r="C2201" s="141">
        <v>11087637</v>
      </c>
      <c r="D2201" s="141">
        <v>0</v>
      </c>
    </row>
    <row r="2202" spans="2:4">
      <c r="B2202" s="144" t="s">
        <v>1794</v>
      </c>
      <c r="C2202" s="141">
        <v>11087637</v>
      </c>
      <c r="D2202" s="141">
        <v>0</v>
      </c>
    </row>
    <row r="2203" spans="2:4">
      <c r="B2203" s="143" t="s">
        <v>1795</v>
      </c>
      <c r="C2203" s="141">
        <v>21509631</v>
      </c>
      <c r="D2203" s="141">
        <v>0</v>
      </c>
    </row>
    <row r="2204" spans="2:4">
      <c r="B2204" s="144" t="s">
        <v>1796</v>
      </c>
      <c r="C2204" s="141">
        <v>21509631</v>
      </c>
      <c r="D2204" s="141">
        <v>0</v>
      </c>
    </row>
    <row r="2205" spans="2:4">
      <c r="B2205" s="143" t="s">
        <v>1797</v>
      </c>
      <c r="C2205" s="141">
        <v>11087637</v>
      </c>
      <c r="D2205" s="141">
        <v>0</v>
      </c>
    </row>
    <row r="2206" spans="2:4">
      <c r="B2206" s="144" t="s">
        <v>1798</v>
      </c>
      <c r="C2206" s="141">
        <v>11087637</v>
      </c>
      <c r="D2206" s="141">
        <v>0</v>
      </c>
    </row>
    <row r="2207" spans="2:4">
      <c r="B2207" s="143" t="s">
        <v>3289</v>
      </c>
      <c r="C2207" s="141">
        <v>6148624</v>
      </c>
      <c r="D2207" s="141">
        <v>0</v>
      </c>
    </row>
    <row r="2208" spans="2:4">
      <c r="B2208" s="144" t="s">
        <v>3290</v>
      </c>
      <c r="C2208" s="141">
        <v>6148624</v>
      </c>
      <c r="D2208" s="141">
        <v>0</v>
      </c>
    </row>
    <row r="2209" spans="2:4">
      <c r="B2209" s="143" t="s">
        <v>1799</v>
      </c>
      <c r="C2209" s="141">
        <v>4718384</v>
      </c>
      <c r="D2209" s="141">
        <v>0</v>
      </c>
    </row>
    <row r="2210" spans="2:4">
      <c r="B2210" s="144" t="s">
        <v>1800</v>
      </c>
      <c r="C2210" s="141">
        <v>4718384</v>
      </c>
      <c r="D2210" s="141">
        <v>0</v>
      </c>
    </row>
    <row r="2211" spans="2:4">
      <c r="B2211" s="143" t="s">
        <v>2877</v>
      </c>
      <c r="C2211" s="141">
        <v>53540816</v>
      </c>
      <c r="D2211" s="141">
        <v>40000000</v>
      </c>
    </row>
    <row r="2212" spans="2:4">
      <c r="B2212" s="144" t="s">
        <v>2682</v>
      </c>
      <c r="C2212" s="141">
        <v>53540816</v>
      </c>
      <c r="D2212" s="141">
        <v>40000000</v>
      </c>
    </row>
    <row r="2213" spans="2:4">
      <c r="B2213" s="143" t="s">
        <v>1801</v>
      </c>
      <c r="C2213" s="141">
        <v>6659723</v>
      </c>
      <c r="D2213" s="141">
        <v>0</v>
      </c>
    </row>
    <row r="2214" spans="2:4">
      <c r="B2214" s="144" t="s">
        <v>1802</v>
      </c>
      <c r="C2214" s="141">
        <v>6659723</v>
      </c>
      <c r="D2214" s="141">
        <v>0</v>
      </c>
    </row>
    <row r="2215" spans="2:4">
      <c r="B2215" s="143" t="s">
        <v>1803</v>
      </c>
      <c r="C2215" s="141">
        <v>4718384</v>
      </c>
      <c r="D2215" s="141">
        <v>0</v>
      </c>
    </row>
    <row r="2216" spans="2:4">
      <c r="B2216" s="144" t="s">
        <v>1804</v>
      </c>
      <c r="C2216" s="141">
        <v>4718384</v>
      </c>
      <c r="D2216" s="141">
        <v>0</v>
      </c>
    </row>
    <row r="2217" spans="2:4">
      <c r="B2217" s="143" t="s">
        <v>2878</v>
      </c>
      <c r="C2217" s="141">
        <v>33693024</v>
      </c>
      <c r="D2217" s="141">
        <v>16000000</v>
      </c>
    </row>
    <row r="2218" spans="2:4">
      <c r="B2218" s="144" t="s">
        <v>2683</v>
      </c>
      <c r="C2218" s="141">
        <v>33693024</v>
      </c>
      <c r="D2218" s="141">
        <v>16000000</v>
      </c>
    </row>
    <row r="2219" spans="2:4">
      <c r="B2219" s="143" t="s">
        <v>2879</v>
      </c>
      <c r="C2219" s="141">
        <v>11087637</v>
      </c>
      <c r="D2219" s="141">
        <v>0</v>
      </c>
    </row>
    <row r="2220" spans="2:4">
      <c r="B2220" s="144" t="s">
        <v>1805</v>
      </c>
      <c r="C2220" s="141">
        <v>11087637</v>
      </c>
      <c r="D2220" s="141">
        <v>0</v>
      </c>
    </row>
    <row r="2221" spans="2:4">
      <c r="B2221" s="143" t="s">
        <v>3291</v>
      </c>
      <c r="C2221" s="141">
        <v>2210394</v>
      </c>
      <c r="D2221" s="141">
        <v>0</v>
      </c>
    </row>
    <row r="2222" spans="2:4">
      <c r="B2222" s="144" t="s">
        <v>3292</v>
      </c>
      <c r="C2222" s="141">
        <v>2210394</v>
      </c>
      <c r="D2222" s="141">
        <v>0</v>
      </c>
    </row>
    <row r="2223" spans="2:4">
      <c r="B2223" s="143" t="s">
        <v>507</v>
      </c>
      <c r="C2223" s="141">
        <v>241916640</v>
      </c>
      <c r="D2223" s="141">
        <v>67605680.060000002</v>
      </c>
    </row>
    <row r="2224" spans="2:4">
      <c r="B2224" s="144" t="s">
        <v>858</v>
      </c>
      <c r="C2224" s="141">
        <v>241916640</v>
      </c>
      <c r="D2224" s="141">
        <v>67605680.060000002</v>
      </c>
    </row>
    <row r="2225" spans="2:4">
      <c r="B2225" s="143" t="s">
        <v>1806</v>
      </c>
      <c r="C2225" s="141">
        <v>21509631</v>
      </c>
      <c r="D2225" s="141">
        <v>4787992.08</v>
      </c>
    </row>
    <row r="2226" spans="2:4">
      <c r="B2226" s="144" t="s">
        <v>1807</v>
      </c>
      <c r="C2226" s="141">
        <v>21509631</v>
      </c>
      <c r="D2226" s="141">
        <v>4787992.08</v>
      </c>
    </row>
    <row r="2227" spans="2:4">
      <c r="B2227" s="143" t="s">
        <v>1808</v>
      </c>
      <c r="C2227" s="141">
        <v>4718384</v>
      </c>
      <c r="D2227" s="141">
        <v>1087475.1599999999</v>
      </c>
    </row>
    <row r="2228" spans="2:4">
      <c r="B2228" s="144" t="s">
        <v>1809</v>
      </c>
      <c r="C2228" s="141">
        <v>4718384</v>
      </c>
      <c r="D2228" s="141">
        <v>1087475.1599999999</v>
      </c>
    </row>
    <row r="2229" spans="2:4">
      <c r="B2229" s="143" t="s">
        <v>3293</v>
      </c>
      <c r="C2229" s="141">
        <v>32064029</v>
      </c>
      <c r="D2229" s="141">
        <v>24917432.23</v>
      </c>
    </row>
    <row r="2230" spans="2:4">
      <c r="B2230" s="144" t="s">
        <v>3294</v>
      </c>
      <c r="C2230" s="141">
        <v>32064029</v>
      </c>
      <c r="D2230" s="141">
        <v>24917432.23</v>
      </c>
    </row>
    <row r="2231" spans="2:4">
      <c r="B2231" s="143" t="s">
        <v>2880</v>
      </c>
      <c r="C2231" s="141">
        <v>4718384</v>
      </c>
      <c r="D2231" s="141">
        <v>1087475.1599999999</v>
      </c>
    </row>
    <row r="2232" spans="2:4">
      <c r="B2232" s="144" t="s">
        <v>1810</v>
      </c>
      <c r="C2232" s="141">
        <v>4718384</v>
      </c>
      <c r="D2232" s="141">
        <v>1087475.1599999999</v>
      </c>
    </row>
    <row r="2233" spans="2:4">
      <c r="B2233" s="143" t="s">
        <v>508</v>
      </c>
      <c r="C2233" s="141">
        <v>138822901</v>
      </c>
      <c r="D2233" s="141">
        <v>16971023.560000002</v>
      </c>
    </row>
    <row r="2234" spans="2:4">
      <c r="B2234" s="144" t="s">
        <v>859</v>
      </c>
      <c r="C2234" s="141">
        <v>138822901</v>
      </c>
      <c r="D2234" s="141">
        <v>16971023.560000002</v>
      </c>
    </row>
    <row r="2235" spans="2:4">
      <c r="B2235" s="143" t="s">
        <v>2881</v>
      </c>
      <c r="C2235" s="141">
        <v>12351763</v>
      </c>
      <c r="D2235" s="141">
        <v>0</v>
      </c>
    </row>
    <row r="2236" spans="2:4">
      <c r="B2236" s="144" t="s">
        <v>1811</v>
      </c>
      <c r="C2236" s="141">
        <v>12351763</v>
      </c>
      <c r="D2236" s="141">
        <v>0</v>
      </c>
    </row>
    <row r="2237" spans="2:4">
      <c r="B2237" s="143" t="s">
        <v>509</v>
      </c>
      <c r="C2237" s="141">
        <v>48368948</v>
      </c>
      <c r="D2237" s="141">
        <v>0</v>
      </c>
    </row>
    <row r="2238" spans="2:4">
      <c r="B2238" s="144" t="s">
        <v>860</v>
      </c>
      <c r="C2238" s="141">
        <v>48368948</v>
      </c>
      <c r="D2238" s="141">
        <v>0</v>
      </c>
    </row>
    <row r="2239" spans="2:4">
      <c r="B2239" s="143" t="s">
        <v>2882</v>
      </c>
      <c r="C2239" s="141">
        <v>12351763</v>
      </c>
      <c r="D2239" s="141">
        <v>0</v>
      </c>
    </row>
    <row r="2240" spans="2:4">
      <c r="B2240" s="144" t="s">
        <v>1812</v>
      </c>
      <c r="C2240" s="141">
        <v>12351763</v>
      </c>
      <c r="D2240" s="141">
        <v>0</v>
      </c>
    </row>
    <row r="2241" spans="2:4">
      <c r="B2241" s="143" t="s">
        <v>510</v>
      </c>
      <c r="C2241" s="141">
        <v>29766749</v>
      </c>
      <c r="D2241" s="141">
        <v>0</v>
      </c>
    </row>
    <row r="2242" spans="2:4">
      <c r="B2242" s="144" t="s">
        <v>861</v>
      </c>
      <c r="C2242" s="141">
        <v>29766749</v>
      </c>
      <c r="D2242" s="141">
        <v>0</v>
      </c>
    </row>
    <row r="2243" spans="2:4">
      <c r="B2243" s="143" t="s">
        <v>1813</v>
      </c>
      <c r="C2243" s="141">
        <v>6659723</v>
      </c>
      <c r="D2243" s="141">
        <v>0</v>
      </c>
    </row>
    <row r="2244" spans="2:4">
      <c r="B2244" s="144" t="s">
        <v>1814</v>
      </c>
      <c r="C2244" s="141">
        <v>6659723</v>
      </c>
      <c r="D2244" s="141">
        <v>0</v>
      </c>
    </row>
    <row r="2245" spans="2:4">
      <c r="B2245" s="143" t="s">
        <v>2684</v>
      </c>
      <c r="C2245" s="141">
        <v>83777259</v>
      </c>
      <c r="D2245" s="141">
        <v>24947156.699999999</v>
      </c>
    </row>
    <row r="2246" spans="2:4">
      <c r="B2246" s="144" t="s">
        <v>2685</v>
      </c>
      <c r="C2246" s="141">
        <v>83777259</v>
      </c>
      <c r="D2246" s="141">
        <v>24947156.699999999</v>
      </c>
    </row>
    <row r="2247" spans="2:4">
      <c r="B2247" s="143" t="s">
        <v>511</v>
      </c>
      <c r="C2247" s="141">
        <v>1353993</v>
      </c>
      <c r="D2247" s="141">
        <v>14167250.880000001</v>
      </c>
    </row>
    <row r="2248" spans="2:4">
      <c r="B2248" s="144" t="s">
        <v>862</v>
      </c>
      <c r="C2248" s="141">
        <v>1353993</v>
      </c>
      <c r="D2248" s="141">
        <v>14167250.880000001</v>
      </c>
    </row>
    <row r="2249" spans="2:4">
      <c r="B2249" s="143" t="s">
        <v>991</v>
      </c>
      <c r="C2249" s="141">
        <v>1634443</v>
      </c>
      <c r="D2249" s="141">
        <v>0</v>
      </c>
    </row>
    <row r="2250" spans="2:4">
      <c r="B2250" s="144" t="s">
        <v>992</v>
      </c>
      <c r="C2250" s="141">
        <v>1634443</v>
      </c>
      <c r="D2250" s="141">
        <v>0</v>
      </c>
    </row>
    <row r="2251" spans="2:4">
      <c r="B2251" s="143" t="s">
        <v>512</v>
      </c>
      <c r="C2251" s="141">
        <v>256993362</v>
      </c>
      <c r="D2251" s="141">
        <v>0</v>
      </c>
    </row>
    <row r="2252" spans="2:4">
      <c r="B2252" s="144" t="s">
        <v>863</v>
      </c>
      <c r="C2252" s="141">
        <v>256993362</v>
      </c>
      <c r="D2252" s="141">
        <v>0</v>
      </c>
    </row>
    <row r="2253" spans="2:4">
      <c r="B2253" s="143" t="s">
        <v>1106</v>
      </c>
      <c r="C2253" s="141">
        <v>56994132</v>
      </c>
      <c r="D2253" s="141">
        <v>0</v>
      </c>
    </row>
    <row r="2254" spans="2:4">
      <c r="B2254" s="144" t="s">
        <v>1107</v>
      </c>
      <c r="C2254" s="141">
        <v>56994132</v>
      </c>
      <c r="D2254" s="141">
        <v>0</v>
      </c>
    </row>
    <row r="2255" spans="2:4">
      <c r="B2255" s="143" t="s">
        <v>3295</v>
      </c>
      <c r="C2255" s="141">
        <v>200615327</v>
      </c>
      <c r="D2255" s="141">
        <v>84515695</v>
      </c>
    </row>
    <row r="2256" spans="2:4">
      <c r="B2256" s="144" t="s">
        <v>863</v>
      </c>
      <c r="C2256" s="141">
        <v>200615327</v>
      </c>
      <c r="D2256" s="141">
        <v>84515695</v>
      </c>
    </row>
    <row r="2257" spans="2:4">
      <c r="B2257" s="147" t="s">
        <v>283</v>
      </c>
      <c r="C2257" s="146">
        <v>221435530</v>
      </c>
      <c r="D2257" s="146">
        <v>9035432.5399999991</v>
      </c>
    </row>
    <row r="2258" spans="2:4">
      <c r="B2258" s="143" t="s">
        <v>1377</v>
      </c>
      <c r="C2258" s="141">
        <v>146000000</v>
      </c>
      <c r="D2258" s="141">
        <v>9035432.5399999991</v>
      </c>
    </row>
    <row r="2259" spans="2:4">
      <c r="B2259" s="144" t="s">
        <v>1378</v>
      </c>
      <c r="C2259" s="141">
        <v>146000000</v>
      </c>
      <c r="D2259" s="141">
        <v>9035432.5399999991</v>
      </c>
    </row>
    <row r="2260" spans="2:4">
      <c r="B2260" s="143" t="s">
        <v>3296</v>
      </c>
      <c r="C2260" s="141">
        <v>28968834</v>
      </c>
      <c r="D2260" s="141">
        <v>0</v>
      </c>
    </row>
    <row r="2261" spans="2:4">
      <c r="B2261" s="144" t="s">
        <v>2557</v>
      </c>
      <c r="C2261" s="141">
        <v>28968834</v>
      </c>
      <c r="D2261" s="141">
        <v>0</v>
      </c>
    </row>
    <row r="2262" spans="2:4">
      <c r="B2262" s="143" t="s">
        <v>3297</v>
      </c>
      <c r="C2262" s="141">
        <v>30295751</v>
      </c>
      <c r="D2262" s="141">
        <v>0</v>
      </c>
    </row>
    <row r="2263" spans="2:4">
      <c r="B2263" s="144" t="s">
        <v>2556</v>
      </c>
      <c r="C2263" s="141">
        <v>30295751</v>
      </c>
      <c r="D2263" s="141">
        <v>0</v>
      </c>
    </row>
    <row r="2264" spans="2:4">
      <c r="B2264" s="143" t="s">
        <v>2883</v>
      </c>
      <c r="C2264" s="141">
        <v>16170945</v>
      </c>
      <c r="D2264" s="141">
        <v>0</v>
      </c>
    </row>
    <row r="2265" spans="2:4">
      <c r="B2265" s="144" t="s">
        <v>2574</v>
      </c>
      <c r="C2265" s="141">
        <v>16170945</v>
      </c>
      <c r="D2265" s="141">
        <v>0</v>
      </c>
    </row>
    <row r="2266" spans="2:4">
      <c r="B2266" s="143" t="s">
        <v>3526</v>
      </c>
      <c r="C2266" s="141">
        <v>0</v>
      </c>
      <c r="D2266" s="141">
        <v>0</v>
      </c>
    </row>
    <row r="2267" spans="2:4">
      <c r="B2267" s="144" t="s">
        <v>3527</v>
      </c>
      <c r="C2267" s="141">
        <v>0</v>
      </c>
      <c r="D2267" s="141">
        <v>0</v>
      </c>
    </row>
    <row r="2268" spans="2:4">
      <c r="B2268" s="142" t="s">
        <v>513</v>
      </c>
      <c r="C2268" s="141">
        <v>758300741</v>
      </c>
      <c r="D2268" s="141">
        <v>43142448.690000005</v>
      </c>
    </row>
    <row r="2269" spans="2:4">
      <c r="B2269" s="147" t="s">
        <v>281</v>
      </c>
      <c r="C2269" s="146">
        <v>450468358</v>
      </c>
      <c r="D2269" s="146">
        <v>43142448.690000005</v>
      </c>
    </row>
    <row r="2270" spans="2:4">
      <c r="B2270" s="143" t="s">
        <v>3528</v>
      </c>
      <c r="C2270" s="141">
        <v>4768626</v>
      </c>
      <c r="D2270" s="141">
        <v>1081517.04</v>
      </c>
    </row>
    <row r="2271" spans="2:4">
      <c r="B2271" s="144" t="s">
        <v>3529</v>
      </c>
      <c r="C2271" s="141">
        <v>0</v>
      </c>
      <c r="D2271" s="141">
        <v>0</v>
      </c>
    </row>
    <row r="2272" spans="2:4">
      <c r="B2272" s="144" t="s">
        <v>2277</v>
      </c>
      <c r="C2272" s="141">
        <v>4768626</v>
      </c>
      <c r="D2272" s="141">
        <v>1081517.04</v>
      </c>
    </row>
    <row r="2273" spans="2:4">
      <c r="B2273" s="143" t="s">
        <v>2278</v>
      </c>
      <c r="C2273" s="141">
        <v>4768626</v>
      </c>
      <c r="D2273" s="141">
        <v>1081517.03</v>
      </c>
    </row>
    <row r="2274" spans="2:4">
      <c r="B2274" s="144" t="s">
        <v>2279</v>
      </c>
      <c r="C2274" s="141">
        <v>4768626</v>
      </c>
      <c r="D2274" s="141">
        <v>1081517.03</v>
      </c>
    </row>
    <row r="2275" spans="2:4">
      <c r="B2275" s="143" t="s">
        <v>2280</v>
      </c>
      <c r="C2275" s="141">
        <v>4768626</v>
      </c>
      <c r="D2275" s="141">
        <v>0</v>
      </c>
    </row>
    <row r="2276" spans="2:4">
      <c r="B2276" s="144" t="s">
        <v>2281</v>
      </c>
      <c r="C2276" s="141">
        <v>4768626</v>
      </c>
      <c r="D2276" s="141">
        <v>0</v>
      </c>
    </row>
    <row r="2277" spans="2:4">
      <c r="B2277" s="143" t="s">
        <v>2282</v>
      </c>
      <c r="C2277" s="141">
        <v>11208701</v>
      </c>
      <c r="D2277" s="141">
        <v>0</v>
      </c>
    </row>
    <row r="2278" spans="2:4">
      <c r="B2278" s="144" t="s">
        <v>2283</v>
      </c>
      <c r="C2278" s="141">
        <v>11208701</v>
      </c>
      <c r="D2278" s="141">
        <v>0</v>
      </c>
    </row>
    <row r="2279" spans="2:4">
      <c r="B2279" s="143" t="s">
        <v>2284</v>
      </c>
      <c r="C2279" s="141">
        <v>6731551</v>
      </c>
      <c r="D2279" s="141">
        <v>0</v>
      </c>
    </row>
    <row r="2280" spans="2:4">
      <c r="B2280" s="144" t="s">
        <v>2285</v>
      </c>
      <c r="C2280" s="141">
        <v>6731551</v>
      </c>
      <c r="D2280" s="141">
        <v>0</v>
      </c>
    </row>
    <row r="2281" spans="2:4">
      <c r="B2281" s="143" t="s">
        <v>2286</v>
      </c>
      <c r="C2281" s="141">
        <v>6731551</v>
      </c>
      <c r="D2281" s="141">
        <v>0</v>
      </c>
    </row>
    <row r="2282" spans="2:4">
      <c r="B2282" s="144" t="s">
        <v>2287</v>
      </c>
      <c r="C2282" s="141">
        <v>6731551</v>
      </c>
      <c r="D2282" s="141">
        <v>0</v>
      </c>
    </row>
    <row r="2283" spans="2:4">
      <c r="B2283" s="143" t="s">
        <v>2288</v>
      </c>
      <c r="C2283" s="141">
        <v>6731551</v>
      </c>
      <c r="D2283" s="141">
        <v>0</v>
      </c>
    </row>
    <row r="2284" spans="2:4">
      <c r="B2284" s="144" t="s">
        <v>2289</v>
      </c>
      <c r="C2284" s="141">
        <v>6731551</v>
      </c>
      <c r="D2284" s="141">
        <v>0</v>
      </c>
    </row>
    <row r="2285" spans="2:4">
      <c r="B2285" s="143" t="s">
        <v>2290</v>
      </c>
      <c r="C2285" s="141">
        <v>4768626</v>
      </c>
      <c r="D2285" s="141">
        <v>1072939.8400000001</v>
      </c>
    </row>
    <row r="2286" spans="2:4">
      <c r="B2286" s="144" t="s">
        <v>2291</v>
      </c>
      <c r="C2286" s="141">
        <v>4768626</v>
      </c>
      <c r="D2286" s="141">
        <v>1072939.8400000001</v>
      </c>
    </row>
    <row r="2287" spans="2:4">
      <c r="B2287" s="143" t="s">
        <v>2292</v>
      </c>
      <c r="C2287" s="141">
        <v>6731551</v>
      </c>
      <c r="D2287" s="141">
        <v>1514597.78</v>
      </c>
    </row>
    <row r="2288" spans="2:4">
      <c r="B2288" s="144" t="s">
        <v>2293</v>
      </c>
      <c r="C2288" s="141">
        <v>6731551</v>
      </c>
      <c r="D2288" s="141">
        <v>1514597.78</v>
      </c>
    </row>
    <row r="2289" spans="2:4">
      <c r="B2289" s="143" t="s">
        <v>2294</v>
      </c>
      <c r="C2289" s="141">
        <v>6731551</v>
      </c>
      <c r="D2289" s="141">
        <v>1514597.78</v>
      </c>
    </row>
    <row r="2290" spans="2:4">
      <c r="B2290" s="144" t="s">
        <v>2295</v>
      </c>
      <c r="C2290" s="141">
        <v>6731551</v>
      </c>
      <c r="D2290" s="141">
        <v>1514597.78</v>
      </c>
    </row>
    <row r="2291" spans="2:4">
      <c r="B2291" s="143" t="s">
        <v>2296</v>
      </c>
      <c r="C2291" s="141">
        <v>6731551</v>
      </c>
      <c r="D2291" s="141">
        <v>1514597.78</v>
      </c>
    </row>
    <row r="2292" spans="2:4">
      <c r="B2292" s="144" t="s">
        <v>2297</v>
      </c>
      <c r="C2292" s="141">
        <v>6731551</v>
      </c>
      <c r="D2292" s="141">
        <v>1514597.78</v>
      </c>
    </row>
    <row r="2293" spans="2:4">
      <c r="B2293" s="143" t="s">
        <v>2298</v>
      </c>
      <c r="C2293" s="141">
        <v>4768626</v>
      </c>
      <c r="D2293" s="141">
        <v>1072939.8400000001</v>
      </c>
    </row>
    <row r="2294" spans="2:4">
      <c r="B2294" s="144" t="s">
        <v>2299</v>
      </c>
      <c r="C2294" s="141">
        <v>4768626</v>
      </c>
      <c r="D2294" s="141">
        <v>1072939.8400000001</v>
      </c>
    </row>
    <row r="2295" spans="2:4">
      <c r="B2295" s="143" t="s">
        <v>2300</v>
      </c>
      <c r="C2295" s="141">
        <v>6731551</v>
      </c>
      <c r="D2295" s="141">
        <v>1514597.79</v>
      </c>
    </row>
    <row r="2296" spans="2:4">
      <c r="B2296" s="144" t="s">
        <v>2301</v>
      </c>
      <c r="C2296" s="141">
        <v>6731551</v>
      </c>
      <c r="D2296" s="141">
        <v>1514597.79</v>
      </c>
    </row>
    <row r="2297" spans="2:4">
      <c r="B2297" s="143" t="s">
        <v>2302</v>
      </c>
      <c r="C2297" s="141">
        <v>4768626</v>
      </c>
      <c r="D2297" s="141">
        <v>0</v>
      </c>
    </row>
    <row r="2298" spans="2:4">
      <c r="B2298" s="144" t="s">
        <v>2303</v>
      </c>
      <c r="C2298" s="141">
        <v>4768626</v>
      </c>
      <c r="D2298" s="141">
        <v>0</v>
      </c>
    </row>
    <row r="2299" spans="2:4">
      <c r="B2299" s="143" t="s">
        <v>2304</v>
      </c>
      <c r="C2299" s="141">
        <v>11208701</v>
      </c>
      <c r="D2299" s="141">
        <v>0</v>
      </c>
    </row>
    <row r="2300" spans="2:4">
      <c r="B2300" s="144" t="s">
        <v>2305</v>
      </c>
      <c r="C2300" s="141">
        <v>11208701</v>
      </c>
      <c r="D2300" s="141">
        <v>0</v>
      </c>
    </row>
    <row r="2301" spans="2:4">
      <c r="B2301" s="143" t="s">
        <v>2306</v>
      </c>
      <c r="C2301" s="141">
        <v>6567165</v>
      </c>
      <c r="D2301" s="141">
        <v>0</v>
      </c>
    </row>
    <row r="2302" spans="2:4">
      <c r="B2302" s="144" t="s">
        <v>2307</v>
      </c>
      <c r="C2302" s="141">
        <v>6567165</v>
      </c>
      <c r="D2302" s="141">
        <v>0</v>
      </c>
    </row>
    <row r="2303" spans="2:4">
      <c r="B2303" s="143" t="s">
        <v>2308</v>
      </c>
      <c r="C2303" s="141">
        <v>6731551</v>
      </c>
      <c r="D2303" s="141">
        <v>0</v>
      </c>
    </row>
    <row r="2304" spans="2:4">
      <c r="B2304" s="144" t="s">
        <v>2309</v>
      </c>
      <c r="C2304" s="141">
        <v>6731551</v>
      </c>
      <c r="D2304" s="141">
        <v>0</v>
      </c>
    </row>
    <row r="2305" spans="2:4">
      <c r="B2305" s="143" t="s">
        <v>3017</v>
      </c>
      <c r="C2305" s="141">
        <v>21794361</v>
      </c>
      <c r="D2305" s="141">
        <v>0</v>
      </c>
    </row>
    <row r="2306" spans="2:4">
      <c r="B2306" s="144" t="s">
        <v>3018</v>
      </c>
      <c r="C2306" s="141">
        <v>21794361</v>
      </c>
      <c r="D2306" s="141">
        <v>0</v>
      </c>
    </row>
    <row r="2307" spans="2:4">
      <c r="B2307" s="143" t="s">
        <v>3298</v>
      </c>
      <c r="C2307" s="141">
        <v>53450831</v>
      </c>
      <c r="D2307" s="141">
        <v>0</v>
      </c>
    </row>
    <row r="2308" spans="2:4">
      <c r="B2308" s="144" t="s">
        <v>3299</v>
      </c>
      <c r="C2308" s="141">
        <v>53450831</v>
      </c>
      <c r="D2308" s="141">
        <v>0</v>
      </c>
    </row>
    <row r="2309" spans="2:4">
      <c r="B2309" s="143" t="s">
        <v>515</v>
      </c>
      <c r="C2309" s="141">
        <v>2868620</v>
      </c>
      <c r="D2309" s="141">
        <v>0</v>
      </c>
    </row>
    <row r="2310" spans="2:4">
      <c r="B2310" s="144" t="s">
        <v>865</v>
      </c>
      <c r="C2310" s="141">
        <v>2868620</v>
      </c>
      <c r="D2310" s="141">
        <v>0</v>
      </c>
    </row>
    <row r="2311" spans="2:4">
      <c r="B2311" s="143" t="s">
        <v>2310</v>
      </c>
      <c r="C2311" s="141">
        <v>6731551</v>
      </c>
      <c r="D2311" s="141">
        <v>0</v>
      </c>
    </row>
    <row r="2312" spans="2:4">
      <c r="B2312" s="144" t="s">
        <v>2311</v>
      </c>
      <c r="C2312" s="141">
        <v>6731551</v>
      </c>
      <c r="D2312" s="141">
        <v>0</v>
      </c>
    </row>
    <row r="2313" spans="2:4">
      <c r="B2313" s="143" t="s">
        <v>2312</v>
      </c>
      <c r="C2313" s="141">
        <v>11208701</v>
      </c>
      <c r="D2313" s="141">
        <v>0</v>
      </c>
    </row>
    <row r="2314" spans="2:4">
      <c r="B2314" s="144" t="s">
        <v>2313</v>
      </c>
      <c r="C2314" s="141">
        <v>11208701</v>
      </c>
      <c r="D2314" s="141">
        <v>0</v>
      </c>
    </row>
    <row r="2315" spans="2:4">
      <c r="B2315" s="143" t="s">
        <v>2686</v>
      </c>
      <c r="C2315" s="141">
        <v>37280773</v>
      </c>
      <c r="D2315" s="141">
        <v>1124651.23</v>
      </c>
    </row>
    <row r="2316" spans="2:4">
      <c r="B2316" s="144" t="s">
        <v>2687</v>
      </c>
      <c r="C2316" s="141">
        <v>37280773</v>
      </c>
      <c r="D2316" s="141">
        <v>1124651.23</v>
      </c>
    </row>
    <row r="2317" spans="2:4">
      <c r="B2317" s="143" t="s">
        <v>516</v>
      </c>
      <c r="C2317" s="141">
        <v>95767327</v>
      </c>
      <c r="D2317" s="141">
        <v>11650492.58</v>
      </c>
    </row>
    <row r="2318" spans="2:4">
      <c r="B2318" s="144" t="s">
        <v>866</v>
      </c>
      <c r="C2318" s="141">
        <v>95767327</v>
      </c>
      <c r="D2318" s="141">
        <v>11650492.58</v>
      </c>
    </row>
    <row r="2319" spans="2:4">
      <c r="B2319" s="143" t="s">
        <v>3300</v>
      </c>
      <c r="C2319" s="141">
        <v>12325016</v>
      </c>
      <c r="D2319" s="141">
        <v>0</v>
      </c>
    </row>
    <row r="2320" spans="2:4">
      <c r="B2320" s="144" t="s">
        <v>3301</v>
      </c>
      <c r="C2320" s="141">
        <v>12325016</v>
      </c>
      <c r="D2320" s="141">
        <v>0</v>
      </c>
    </row>
    <row r="2321" spans="2:4">
      <c r="B2321" s="143" t="s">
        <v>1108</v>
      </c>
      <c r="C2321" s="141">
        <v>97592447</v>
      </c>
      <c r="D2321" s="141">
        <v>20000000</v>
      </c>
    </row>
    <row r="2322" spans="2:4">
      <c r="B2322" s="144" t="s">
        <v>1109</v>
      </c>
      <c r="C2322" s="141">
        <v>97592447</v>
      </c>
      <c r="D2322" s="141">
        <v>20000000</v>
      </c>
    </row>
    <row r="2323" spans="2:4">
      <c r="B2323" s="147" t="s">
        <v>298</v>
      </c>
      <c r="C2323" s="146">
        <v>307832383</v>
      </c>
      <c r="D2323" s="146">
        <v>0</v>
      </c>
    </row>
    <row r="2324" spans="2:4">
      <c r="B2324" s="143" t="s">
        <v>514</v>
      </c>
      <c r="C2324" s="141">
        <v>307832383</v>
      </c>
      <c r="D2324" s="141">
        <v>0</v>
      </c>
    </row>
    <row r="2325" spans="2:4">
      <c r="B2325" s="144" t="s">
        <v>864</v>
      </c>
      <c r="C2325" s="141">
        <v>307832383</v>
      </c>
      <c r="D2325" s="141">
        <v>0</v>
      </c>
    </row>
    <row r="2326" spans="2:4">
      <c r="B2326" s="142" t="s">
        <v>294</v>
      </c>
      <c r="C2326" s="141">
        <v>4366110256</v>
      </c>
      <c r="D2326" s="141">
        <v>1104903369.1300001</v>
      </c>
    </row>
    <row r="2327" spans="2:4">
      <c r="B2327" s="147" t="s">
        <v>281</v>
      </c>
      <c r="C2327" s="146">
        <v>2925166791</v>
      </c>
      <c r="D2327" s="146">
        <v>637481672.26000011</v>
      </c>
    </row>
    <row r="2328" spans="2:4">
      <c r="B2328" s="143" t="s">
        <v>1044</v>
      </c>
      <c r="C2328" s="141">
        <v>2642267</v>
      </c>
      <c r="D2328" s="141">
        <v>0</v>
      </c>
    </row>
    <row r="2329" spans="2:4">
      <c r="B2329" s="144" t="s">
        <v>1045</v>
      </c>
      <c r="C2329" s="141">
        <v>2642267</v>
      </c>
      <c r="D2329" s="141">
        <v>0</v>
      </c>
    </row>
    <row r="2330" spans="2:4">
      <c r="B2330" s="143" t="s">
        <v>3019</v>
      </c>
      <c r="C2330" s="141">
        <v>176445360</v>
      </c>
      <c r="D2330" s="141">
        <v>129866006</v>
      </c>
    </row>
    <row r="2331" spans="2:4">
      <c r="B2331" s="144" t="s">
        <v>3020</v>
      </c>
      <c r="C2331" s="141">
        <v>176445360</v>
      </c>
      <c r="D2331" s="141">
        <v>129866006</v>
      </c>
    </row>
    <row r="2332" spans="2:4">
      <c r="B2332" s="143" t="s">
        <v>518</v>
      </c>
      <c r="C2332" s="141">
        <v>126602042</v>
      </c>
      <c r="D2332" s="141">
        <v>0</v>
      </c>
    </row>
    <row r="2333" spans="2:4">
      <c r="B2333" s="144" t="s">
        <v>868</v>
      </c>
      <c r="C2333" s="141">
        <v>126602042</v>
      </c>
      <c r="D2333" s="141">
        <v>0</v>
      </c>
    </row>
    <row r="2334" spans="2:4">
      <c r="B2334" s="143" t="s">
        <v>519</v>
      </c>
      <c r="C2334" s="141">
        <v>2424075</v>
      </c>
      <c r="D2334" s="141">
        <v>0</v>
      </c>
    </row>
    <row r="2335" spans="2:4">
      <c r="B2335" s="144" t="s">
        <v>869</v>
      </c>
      <c r="C2335" s="141">
        <v>2424075</v>
      </c>
      <c r="D2335" s="141">
        <v>0</v>
      </c>
    </row>
    <row r="2336" spans="2:4">
      <c r="B2336" s="143" t="s">
        <v>520</v>
      </c>
      <c r="C2336" s="141">
        <v>36150946</v>
      </c>
      <c r="D2336" s="141">
        <v>0</v>
      </c>
    </row>
    <row r="2337" spans="2:4">
      <c r="B2337" s="144" t="s">
        <v>870</v>
      </c>
      <c r="C2337" s="141">
        <v>36150946</v>
      </c>
      <c r="D2337" s="141">
        <v>0</v>
      </c>
    </row>
    <row r="2338" spans="2:4">
      <c r="B2338" s="143" t="s">
        <v>521</v>
      </c>
      <c r="C2338" s="141">
        <v>13585784</v>
      </c>
      <c r="D2338" s="141">
        <v>0</v>
      </c>
    </row>
    <row r="2339" spans="2:4">
      <c r="B2339" s="144" t="s">
        <v>871</v>
      </c>
      <c r="C2339" s="141">
        <v>13585784</v>
      </c>
      <c r="D2339" s="141">
        <v>0</v>
      </c>
    </row>
    <row r="2340" spans="2:4">
      <c r="B2340" s="143" t="s">
        <v>2884</v>
      </c>
      <c r="C2340" s="141">
        <v>7812291</v>
      </c>
      <c r="D2340" s="141">
        <v>0</v>
      </c>
    </row>
    <row r="2341" spans="2:4">
      <c r="B2341" s="144" t="s">
        <v>872</v>
      </c>
      <c r="C2341" s="141">
        <v>7812291</v>
      </c>
      <c r="D2341" s="141">
        <v>0</v>
      </c>
    </row>
    <row r="2342" spans="2:4">
      <c r="B2342" s="143" t="s">
        <v>522</v>
      </c>
      <c r="C2342" s="141">
        <v>5769597</v>
      </c>
      <c r="D2342" s="141">
        <v>6041293.7800000003</v>
      </c>
    </row>
    <row r="2343" spans="2:4">
      <c r="B2343" s="144" t="s">
        <v>873</v>
      </c>
      <c r="C2343" s="141">
        <v>5769597</v>
      </c>
      <c r="D2343" s="141">
        <v>6041293.7800000003</v>
      </c>
    </row>
    <row r="2344" spans="2:4">
      <c r="B2344" s="143" t="s">
        <v>523</v>
      </c>
      <c r="C2344" s="141">
        <v>1883869</v>
      </c>
      <c r="D2344" s="141">
        <v>0</v>
      </c>
    </row>
    <row r="2345" spans="2:4">
      <c r="B2345" s="144" t="s">
        <v>874</v>
      </c>
      <c r="C2345" s="141">
        <v>1883869</v>
      </c>
      <c r="D2345" s="141">
        <v>0</v>
      </c>
    </row>
    <row r="2346" spans="2:4">
      <c r="B2346" s="143" t="s">
        <v>524</v>
      </c>
      <c r="C2346" s="141">
        <v>27806785</v>
      </c>
      <c r="D2346" s="141">
        <v>0</v>
      </c>
    </row>
    <row r="2347" spans="2:4">
      <c r="B2347" s="144" t="s">
        <v>875</v>
      </c>
      <c r="C2347" s="141">
        <v>27806785</v>
      </c>
      <c r="D2347" s="141">
        <v>0</v>
      </c>
    </row>
    <row r="2348" spans="2:4">
      <c r="B2348" s="143" t="s">
        <v>2688</v>
      </c>
      <c r="C2348" s="141">
        <v>132499050</v>
      </c>
      <c r="D2348" s="141">
        <v>54000000</v>
      </c>
    </row>
    <row r="2349" spans="2:4">
      <c r="B2349" s="144" t="s">
        <v>2689</v>
      </c>
      <c r="C2349" s="141">
        <v>132499050</v>
      </c>
      <c r="D2349" s="141">
        <v>54000000</v>
      </c>
    </row>
    <row r="2350" spans="2:4">
      <c r="B2350" s="143" t="s">
        <v>2690</v>
      </c>
      <c r="C2350" s="141">
        <v>88742887</v>
      </c>
      <c r="D2350" s="141">
        <v>60973907.579999998</v>
      </c>
    </row>
    <row r="2351" spans="2:4">
      <c r="B2351" s="144" t="s">
        <v>2691</v>
      </c>
      <c r="C2351" s="141">
        <v>88742887</v>
      </c>
      <c r="D2351" s="141">
        <v>60973907.579999998</v>
      </c>
    </row>
    <row r="2352" spans="2:4">
      <c r="B2352" s="143" t="s">
        <v>2692</v>
      </c>
      <c r="C2352" s="141">
        <v>95131249</v>
      </c>
      <c r="D2352" s="141">
        <v>0</v>
      </c>
    </row>
    <row r="2353" spans="2:4">
      <c r="B2353" s="144" t="s">
        <v>2693</v>
      </c>
      <c r="C2353" s="141">
        <v>95131249</v>
      </c>
      <c r="D2353" s="141">
        <v>0</v>
      </c>
    </row>
    <row r="2354" spans="2:4">
      <c r="B2354" s="143" t="s">
        <v>525</v>
      </c>
      <c r="C2354" s="141">
        <v>19015184</v>
      </c>
      <c r="D2354" s="141">
        <v>0</v>
      </c>
    </row>
    <row r="2355" spans="2:4">
      <c r="B2355" s="144" t="s">
        <v>876</v>
      </c>
      <c r="C2355" s="141">
        <v>19015184</v>
      </c>
      <c r="D2355" s="141">
        <v>0</v>
      </c>
    </row>
    <row r="2356" spans="2:4">
      <c r="B2356" s="143" t="s">
        <v>3021</v>
      </c>
      <c r="C2356" s="141">
        <v>26744703</v>
      </c>
      <c r="D2356" s="141">
        <v>0</v>
      </c>
    </row>
    <row r="2357" spans="2:4">
      <c r="B2357" s="144" t="s">
        <v>3022</v>
      </c>
      <c r="C2357" s="141">
        <v>26744703</v>
      </c>
      <c r="D2357" s="141">
        <v>0</v>
      </c>
    </row>
    <row r="2358" spans="2:4">
      <c r="B2358" s="143" t="s">
        <v>2885</v>
      </c>
      <c r="C2358" s="141">
        <v>4768626</v>
      </c>
      <c r="D2358" s="141">
        <v>0</v>
      </c>
    </row>
    <row r="2359" spans="2:4">
      <c r="B2359" s="144" t="s">
        <v>1949</v>
      </c>
      <c r="C2359" s="141">
        <v>4768626</v>
      </c>
      <c r="D2359" s="141">
        <v>0</v>
      </c>
    </row>
    <row r="2360" spans="2:4">
      <c r="B2360" s="143" t="s">
        <v>2886</v>
      </c>
      <c r="C2360" s="141">
        <v>141541201</v>
      </c>
      <c r="D2360" s="141">
        <v>40000000</v>
      </c>
    </row>
    <row r="2361" spans="2:4">
      <c r="B2361" s="144" t="s">
        <v>2694</v>
      </c>
      <c r="C2361" s="141">
        <v>141541201</v>
      </c>
      <c r="D2361" s="141">
        <v>40000000</v>
      </c>
    </row>
    <row r="2362" spans="2:4">
      <c r="B2362" s="143" t="s">
        <v>526</v>
      </c>
      <c r="C2362" s="141">
        <v>190094058</v>
      </c>
      <c r="D2362" s="141">
        <v>45704951.679999992</v>
      </c>
    </row>
    <row r="2363" spans="2:4">
      <c r="B2363" s="144" t="s">
        <v>877</v>
      </c>
      <c r="C2363" s="141">
        <v>190094058</v>
      </c>
      <c r="D2363" s="141">
        <v>45704951.679999992</v>
      </c>
    </row>
    <row r="2364" spans="2:4">
      <c r="B2364" s="143" t="s">
        <v>1950</v>
      </c>
      <c r="C2364" s="141">
        <v>4768626</v>
      </c>
      <c r="D2364" s="141">
        <v>0</v>
      </c>
    </row>
    <row r="2365" spans="2:4">
      <c r="B2365" s="144" t="s">
        <v>1951</v>
      </c>
      <c r="C2365" s="141">
        <v>4768626</v>
      </c>
      <c r="D2365" s="141">
        <v>0</v>
      </c>
    </row>
    <row r="2366" spans="2:4">
      <c r="B2366" s="143" t="s">
        <v>3023</v>
      </c>
      <c r="C2366" s="141">
        <v>152964898</v>
      </c>
      <c r="D2366" s="141">
        <v>68000000</v>
      </c>
    </row>
    <row r="2367" spans="2:4">
      <c r="B2367" s="144" t="s">
        <v>3024</v>
      </c>
      <c r="C2367" s="141">
        <v>152964898</v>
      </c>
      <c r="D2367" s="141">
        <v>68000000</v>
      </c>
    </row>
    <row r="2368" spans="2:4">
      <c r="B2368" s="143" t="s">
        <v>1952</v>
      </c>
      <c r="C2368" s="141">
        <v>11208701</v>
      </c>
      <c r="D2368" s="141">
        <v>0</v>
      </c>
    </row>
    <row r="2369" spans="2:4">
      <c r="B2369" s="144" t="s">
        <v>1953</v>
      </c>
      <c r="C2369" s="141">
        <v>11208701</v>
      </c>
      <c r="D2369" s="141">
        <v>0</v>
      </c>
    </row>
    <row r="2370" spans="2:4">
      <c r="B2370" s="143" t="s">
        <v>3302</v>
      </c>
      <c r="C2370" s="141">
        <v>3749866</v>
      </c>
      <c r="D2370" s="141">
        <v>0</v>
      </c>
    </row>
    <row r="2371" spans="2:4">
      <c r="B2371" s="144" t="s">
        <v>3303</v>
      </c>
      <c r="C2371" s="141">
        <v>3749866</v>
      </c>
      <c r="D2371" s="141">
        <v>0</v>
      </c>
    </row>
    <row r="2372" spans="2:4">
      <c r="B2372" s="143" t="s">
        <v>1954</v>
      </c>
      <c r="C2372" s="141">
        <v>4768626</v>
      </c>
      <c r="D2372" s="141">
        <v>0</v>
      </c>
    </row>
    <row r="2373" spans="2:4">
      <c r="B2373" s="144" t="s">
        <v>1955</v>
      </c>
      <c r="C2373" s="141">
        <v>4768626</v>
      </c>
      <c r="D2373" s="141">
        <v>0</v>
      </c>
    </row>
    <row r="2374" spans="2:4">
      <c r="B2374" s="143" t="s">
        <v>3025</v>
      </c>
      <c r="C2374" s="141">
        <v>38792781</v>
      </c>
      <c r="D2374" s="141">
        <v>20000000</v>
      </c>
    </row>
    <row r="2375" spans="2:4">
      <c r="B2375" s="144" t="s">
        <v>3026</v>
      </c>
      <c r="C2375" s="141">
        <v>38792781</v>
      </c>
      <c r="D2375" s="141">
        <v>20000000</v>
      </c>
    </row>
    <row r="2376" spans="2:4">
      <c r="B2376" s="143" t="s">
        <v>1956</v>
      </c>
      <c r="C2376" s="141">
        <v>6731551</v>
      </c>
      <c r="D2376" s="141">
        <v>0</v>
      </c>
    </row>
    <row r="2377" spans="2:4">
      <c r="B2377" s="144" t="s">
        <v>1957</v>
      </c>
      <c r="C2377" s="141">
        <v>6731551</v>
      </c>
      <c r="D2377" s="141">
        <v>0</v>
      </c>
    </row>
    <row r="2378" spans="2:4">
      <c r="B2378" s="143" t="s">
        <v>2887</v>
      </c>
      <c r="C2378" s="141">
        <v>12486882</v>
      </c>
      <c r="D2378" s="141">
        <v>0</v>
      </c>
    </row>
    <row r="2379" spans="2:4">
      <c r="B2379" s="144" t="s">
        <v>1958</v>
      </c>
      <c r="C2379" s="141">
        <v>12486882</v>
      </c>
      <c r="D2379" s="141">
        <v>0</v>
      </c>
    </row>
    <row r="2380" spans="2:4">
      <c r="B2380" s="143" t="s">
        <v>3530</v>
      </c>
      <c r="C2380" s="141">
        <v>0</v>
      </c>
      <c r="D2380" s="141">
        <v>5014859.5999999996</v>
      </c>
    </row>
    <row r="2381" spans="2:4">
      <c r="B2381" s="144" t="s">
        <v>3531</v>
      </c>
      <c r="C2381" s="141">
        <v>0</v>
      </c>
      <c r="D2381" s="141">
        <v>5014859.5999999996</v>
      </c>
    </row>
    <row r="2382" spans="2:4">
      <c r="B2382" s="143" t="s">
        <v>2888</v>
      </c>
      <c r="C2382" s="141">
        <v>4768626</v>
      </c>
      <c r="D2382" s="141">
        <v>0</v>
      </c>
    </row>
    <row r="2383" spans="2:4">
      <c r="B2383" s="144" t="s">
        <v>1959</v>
      </c>
      <c r="C2383" s="141">
        <v>4768626</v>
      </c>
      <c r="D2383" s="141">
        <v>0</v>
      </c>
    </row>
    <row r="2384" spans="2:4">
      <c r="B2384" s="143" t="s">
        <v>527</v>
      </c>
      <c r="C2384" s="141">
        <v>112184524</v>
      </c>
      <c r="D2384" s="141">
        <v>0</v>
      </c>
    </row>
    <row r="2385" spans="2:4">
      <c r="B2385" s="144" t="s">
        <v>878</v>
      </c>
      <c r="C2385" s="141">
        <v>112184524</v>
      </c>
      <c r="D2385" s="141">
        <v>0</v>
      </c>
    </row>
    <row r="2386" spans="2:4">
      <c r="B2386" s="143" t="s">
        <v>2889</v>
      </c>
      <c r="C2386" s="141">
        <v>11208701</v>
      </c>
      <c r="D2386" s="141">
        <v>0</v>
      </c>
    </row>
    <row r="2387" spans="2:4">
      <c r="B2387" s="144" t="s">
        <v>1960</v>
      </c>
      <c r="C2387" s="141">
        <v>11208701</v>
      </c>
      <c r="D2387" s="141">
        <v>0</v>
      </c>
    </row>
    <row r="2388" spans="2:4">
      <c r="B2388" s="143" t="s">
        <v>528</v>
      </c>
      <c r="C2388" s="141">
        <v>83503706</v>
      </c>
      <c r="D2388" s="141">
        <v>42411366.790000007</v>
      </c>
    </row>
    <row r="2389" spans="2:4">
      <c r="B2389" s="144" t="s">
        <v>879</v>
      </c>
      <c r="C2389" s="141">
        <v>83503706</v>
      </c>
      <c r="D2389" s="141">
        <v>42411366.790000007</v>
      </c>
    </row>
    <row r="2390" spans="2:4">
      <c r="B2390" s="143" t="s">
        <v>2890</v>
      </c>
      <c r="C2390" s="141">
        <v>11208701</v>
      </c>
      <c r="D2390" s="141">
        <v>0</v>
      </c>
    </row>
    <row r="2391" spans="2:4">
      <c r="B2391" s="144" t="s">
        <v>1961</v>
      </c>
      <c r="C2391" s="141">
        <v>11208701</v>
      </c>
      <c r="D2391" s="141">
        <v>0</v>
      </c>
    </row>
    <row r="2392" spans="2:4">
      <c r="B2392" s="143" t="s">
        <v>529</v>
      </c>
      <c r="C2392" s="141">
        <v>17964612</v>
      </c>
      <c r="D2392" s="141">
        <v>0</v>
      </c>
    </row>
    <row r="2393" spans="2:4">
      <c r="B2393" s="144" t="s">
        <v>880</v>
      </c>
      <c r="C2393" s="141">
        <v>17964612</v>
      </c>
      <c r="D2393" s="141">
        <v>0</v>
      </c>
    </row>
    <row r="2394" spans="2:4">
      <c r="B2394" s="143" t="s">
        <v>1962</v>
      </c>
      <c r="C2394" s="141">
        <v>4768626</v>
      </c>
      <c r="D2394" s="141">
        <v>0</v>
      </c>
    </row>
    <row r="2395" spans="2:4">
      <c r="B2395" s="144" t="s">
        <v>1963</v>
      </c>
      <c r="C2395" s="141">
        <v>4768626</v>
      </c>
      <c r="D2395" s="141">
        <v>0</v>
      </c>
    </row>
    <row r="2396" spans="2:4">
      <c r="B2396" s="143" t="s">
        <v>2891</v>
      </c>
      <c r="C2396" s="141">
        <v>11208701</v>
      </c>
      <c r="D2396" s="141">
        <v>2521954.12</v>
      </c>
    </row>
    <row r="2397" spans="2:4">
      <c r="B2397" s="144" t="s">
        <v>1964</v>
      </c>
      <c r="C2397" s="141">
        <v>11208701</v>
      </c>
      <c r="D2397" s="141">
        <v>2521954.12</v>
      </c>
    </row>
    <row r="2398" spans="2:4">
      <c r="B2398" s="143" t="s">
        <v>530</v>
      </c>
      <c r="C2398" s="141">
        <v>162289337</v>
      </c>
      <c r="D2398" s="141">
        <v>0</v>
      </c>
    </row>
    <row r="2399" spans="2:4">
      <c r="B2399" s="144" t="s">
        <v>881</v>
      </c>
      <c r="C2399" s="141">
        <v>162289337</v>
      </c>
      <c r="D2399" s="141">
        <v>0</v>
      </c>
    </row>
    <row r="2400" spans="2:4">
      <c r="B2400" s="143" t="s">
        <v>1965</v>
      </c>
      <c r="C2400" s="141">
        <v>12486882</v>
      </c>
      <c r="D2400" s="141">
        <v>2809547.05</v>
      </c>
    </row>
    <row r="2401" spans="2:4">
      <c r="B2401" s="144" t="s">
        <v>1966</v>
      </c>
      <c r="C2401" s="141">
        <v>12486882</v>
      </c>
      <c r="D2401" s="141">
        <v>2809547.05</v>
      </c>
    </row>
    <row r="2402" spans="2:4">
      <c r="B2402" s="143" t="s">
        <v>1967</v>
      </c>
      <c r="C2402" s="141">
        <v>4768626</v>
      </c>
      <c r="D2402" s="141">
        <v>1072940.79</v>
      </c>
    </row>
    <row r="2403" spans="2:4">
      <c r="B2403" s="144" t="s">
        <v>1968</v>
      </c>
      <c r="C2403" s="141">
        <v>4768626</v>
      </c>
      <c r="D2403" s="141">
        <v>1072940.79</v>
      </c>
    </row>
    <row r="2404" spans="2:4">
      <c r="B2404" s="143" t="s">
        <v>1969</v>
      </c>
      <c r="C2404" s="141">
        <v>11208701</v>
      </c>
      <c r="D2404" s="141">
        <v>2521954.13</v>
      </c>
    </row>
    <row r="2405" spans="2:4">
      <c r="B2405" s="144" t="s">
        <v>1970</v>
      </c>
      <c r="C2405" s="141">
        <v>11208701</v>
      </c>
      <c r="D2405" s="141">
        <v>2521954.13</v>
      </c>
    </row>
    <row r="2406" spans="2:4">
      <c r="B2406" s="143" t="s">
        <v>1971</v>
      </c>
      <c r="C2406" s="141">
        <v>6731551</v>
      </c>
      <c r="D2406" s="141">
        <v>0</v>
      </c>
    </row>
    <row r="2407" spans="2:4">
      <c r="B2407" s="144" t="s">
        <v>1972</v>
      </c>
      <c r="C2407" s="141">
        <v>6731551</v>
      </c>
      <c r="D2407" s="141">
        <v>0</v>
      </c>
    </row>
    <row r="2408" spans="2:4">
      <c r="B2408" s="143" t="s">
        <v>1973</v>
      </c>
      <c r="C2408" s="141">
        <v>4768626</v>
      </c>
      <c r="D2408" s="141">
        <v>0</v>
      </c>
    </row>
    <row r="2409" spans="2:4">
      <c r="B2409" s="144" t="s">
        <v>1974</v>
      </c>
      <c r="C2409" s="141">
        <v>4768626</v>
      </c>
      <c r="D2409" s="141">
        <v>0</v>
      </c>
    </row>
    <row r="2410" spans="2:4">
      <c r="B2410" s="143" t="s">
        <v>2892</v>
      </c>
      <c r="C2410" s="141">
        <v>11208701</v>
      </c>
      <c r="D2410" s="141">
        <v>0</v>
      </c>
    </row>
    <row r="2411" spans="2:4">
      <c r="B2411" s="144" t="s">
        <v>1975</v>
      </c>
      <c r="C2411" s="141">
        <v>11208701</v>
      </c>
      <c r="D2411" s="141">
        <v>0</v>
      </c>
    </row>
    <row r="2412" spans="2:4">
      <c r="B2412" s="143" t="s">
        <v>1976</v>
      </c>
      <c r="C2412" s="141">
        <v>11208701</v>
      </c>
      <c r="D2412" s="141">
        <v>0</v>
      </c>
    </row>
    <row r="2413" spans="2:4">
      <c r="B2413" s="144" t="s">
        <v>1977</v>
      </c>
      <c r="C2413" s="141">
        <v>11208701</v>
      </c>
      <c r="D2413" s="141">
        <v>0</v>
      </c>
    </row>
    <row r="2414" spans="2:4">
      <c r="B2414" s="143" t="s">
        <v>1978</v>
      </c>
      <c r="C2414" s="141">
        <v>4768626</v>
      </c>
      <c r="D2414" s="141">
        <v>1104976.57</v>
      </c>
    </row>
    <row r="2415" spans="2:4">
      <c r="B2415" s="144" t="s">
        <v>1979</v>
      </c>
      <c r="C2415" s="141">
        <v>4768626</v>
      </c>
      <c r="D2415" s="141">
        <v>1104976.57</v>
      </c>
    </row>
    <row r="2416" spans="2:4">
      <c r="B2416" s="143" t="s">
        <v>1980</v>
      </c>
      <c r="C2416" s="141">
        <v>11208701</v>
      </c>
      <c r="D2416" s="141">
        <v>2473131.88</v>
      </c>
    </row>
    <row r="2417" spans="2:4">
      <c r="B2417" s="144" t="s">
        <v>1981</v>
      </c>
      <c r="C2417" s="141">
        <v>11208701</v>
      </c>
      <c r="D2417" s="141">
        <v>2473131.88</v>
      </c>
    </row>
    <row r="2418" spans="2:4">
      <c r="B2418" s="143" t="s">
        <v>531</v>
      </c>
      <c r="C2418" s="141">
        <v>22368479</v>
      </c>
      <c r="D2418" s="141">
        <v>0</v>
      </c>
    </row>
    <row r="2419" spans="2:4">
      <c r="B2419" s="144" t="s">
        <v>882</v>
      </c>
      <c r="C2419" s="141">
        <v>22368479</v>
      </c>
      <c r="D2419" s="141">
        <v>0</v>
      </c>
    </row>
    <row r="2420" spans="2:4">
      <c r="B2420" s="143" t="s">
        <v>2893</v>
      </c>
      <c r="C2420" s="141">
        <v>6731551</v>
      </c>
      <c r="D2420" s="141">
        <v>1523283.76</v>
      </c>
    </row>
    <row r="2421" spans="2:4">
      <c r="B2421" s="144" t="s">
        <v>1982</v>
      </c>
      <c r="C2421" s="141">
        <v>6731551</v>
      </c>
      <c r="D2421" s="141">
        <v>1523283.76</v>
      </c>
    </row>
    <row r="2422" spans="2:4">
      <c r="B2422" s="143" t="s">
        <v>1983</v>
      </c>
      <c r="C2422" s="141">
        <v>6731551</v>
      </c>
      <c r="D2422" s="141">
        <v>1523283.76</v>
      </c>
    </row>
    <row r="2423" spans="2:4">
      <c r="B2423" s="144" t="s">
        <v>1984</v>
      </c>
      <c r="C2423" s="141">
        <v>6731551</v>
      </c>
      <c r="D2423" s="141">
        <v>1523283.76</v>
      </c>
    </row>
    <row r="2424" spans="2:4">
      <c r="B2424" s="143" t="s">
        <v>1985</v>
      </c>
      <c r="C2424" s="141">
        <v>4768626</v>
      </c>
      <c r="D2424" s="141">
        <v>0</v>
      </c>
    </row>
    <row r="2425" spans="2:4">
      <c r="B2425" s="144" t="s">
        <v>1986</v>
      </c>
      <c r="C2425" s="141">
        <v>4768626</v>
      </c>
      <c r="D2425" s="141">
        <v>0</v>
      </c>
    </row>
    <row r="2426" spans="2:4">
      <c r="B2426" s="143" t="s">
        <v>1987</v>
      </c>
      <c r="C2426" s="141">
        <v>11208701</v>
      </c>
      <c r="D2426" s="141">
        <v>0</v>
      </c>
    </row>
    <row r="2427" spans="2:4">
      <c r="B2427" s="144" t="s">
        <v>1988</v>
      </c>
      <c r="C2427" s="141">
        <v>11208701</v>
      </c>
      <c r="D2427" s="141">
        <v>0</v>
      </c>
    </row>
    <row r="2428" spans="2:4">
      <c r="B2428" s="143" t="s">
        <v>1989</v>
      </c>
      <c r="C2428" s="141">
        <v>4768626</v>
      </c>
      <c r="D2428" s="141">
        <v>0</v>
      </c>
    </row>
    <row r="2429" spans="2:4">
      <c r="B2429" s="144" t="s">
        <v>1990</v>
      </c>
      <c r="C2429" s="141">
        <v>4768626</v>
      </c>
      <c r="D2429" s="141">
        <v>0</v>
      </c>
    </row>
    <row r="2430" spans="2:4">
      <c r="B2430" s="143" t="s">
        <v>1991</v>
      </c>
      <c r="C2430" s="141">
        <v>11208701</v>
      </c>
      <c r="D2430" s="141">
        <v>0</v>
      </c>
    </row>
    <row r="2431" spans="2:4">
      <c r="B2431" s="144" t="s">
        <v>1992</v>
      </c>
      <c r="C2431" s="141">
        <v>11208701</v>
      </c>
      <c r="D2431" s="141">
        <v>0</v>
      </c>
    </row>
    <row r="2432" spans="2:4">
      <c r="B2432" s="143" t="s">
        <v>2894</v>
      </c>
      <c r="C2432" s="141">
        <v>6731551</v>
      </c>
      <c r="D2432" s="141">
        <v>0</v>
      </c>
    </row>
    <row r="2433" spans="2:4">
      <c r="B2433" s="144" t="s">
        <v>1993</v>
      </c>
      <c r="C2433" s="141">
        <v>6731551</v>
      </c>
      <c r="D2433" s="141">
        <v>0</v>
      </c>
    </row>
    <row r="2434" spans="2:4">
      <c r="B2434" s="143" t="s">
        <v>2903</v>
      </c>
      <c r="C2434" s="141">
        <v>89494061</v>
      </c>
      <c r="D2434" s="141">
        <v>0</v>
      </c>
    </row>
    <row r="2435" spans="2:4">
      <c r="B2435" s="144" t="s">
        <v>887</v>
      </c>
      <c r="C2435" s="141">
        <v>89494061</v>
      </c>
      <c r="D2435" s="141">
        <v>0</v>
      </c>
    </row>
    <row r="2436" spans="2:4">
      <c r="B2436" s="143" t="s">
        <v>532</v>
      </c>
      <c r="C2436" s="141">
        <v>41235553</v>
      </c>
      <c r="D2436" s="141">
        <v>12375753.609999999</v>
      </c>
    </row>
    <row r="2437" spans="2:4">
      <c r="B2437" s="144" t="s">
        <v>883</v>
      </c>
      <c r="C2437" s="141">
        <v>41235553</v>
      </c>
      <c r="D2437" s="141">
        <v>12375753.609999999</v>
      </c>
    </row>
    <row r="2438" spans="2:4">
      <c r="B2438" s="143" t="s">
        <v>1994</v>
      </c>
      <c r="C2438" s="141">
        <v>6731551</v>
      </c>
      <c r="D2438" s="141">
        <v>0</v>
      </c>
    </row>
    <row r="2439" spans="2:4">
      <c r="B2439" s="144" t="s">
        <v>1995</v>
      </c>
      <c r="C2439" s="141">
        <v>6731551</v>
      </c>
      <c r="D2439" s="141">
        <v>0</v>
      </c>
    </row>
    <row r="2440" spans="2:4">
      <c r="B2440" s="143" t="s">
        <v>1996</v>
      </c>
      <c r="C2440" s="141">
        <v>11208701</v>
      </c>
      <c r="D2440" s="141">
        <v>0</v>
      </c>
    </row>
    <row r="2441" spans="2:4">
      <c r="B2441" s="144" t="s">
        <v>1997</v>
      </c>
      <c r="C2441" s="141">
        <v>11208701</v>
      </c>
      <c r="D2441" s="141">
        <v>0</v>
      </c>
    </row>
    <row r="2442" spans="2:4">
      <c r="B2442" s="143" t="s">
        <v>1998</v>
      </c>
      <c r="C2442" s="141">
        <v>11208701</v>
      </c>
      <c r="D2442" s="141">
        <v>0</v>
      </c>
    </row>
    <row r="2443" spans="2:4">
      <c r="B2443" s="144" t="s">
        <v>1999</v>
      </c>
      <c r="C2443" s="141">
        <v>11208701</v>
      </c>
      <c r="D2443" s="141">
        <v>0</v>
      </c>
    </row>
    <row r="2444" spans="2:4">
      <c r="B2444" s="143" t="s">
        <v>2895</v>
      </c>
      <c r="C2444" s="141">
        <v>11208701</v>
      </c>
      <c r="D2444" s="141">
        <v>0</v>
      </c>
    </row>
    <row r="2445" spans="2:4">
      <c r="B2445" s="144" t="s">
        <v>2000</v>
      </c>
      <c r="C2445" s="141">
        <v>11208701</v>
      </c>
      <c r="D2445" s="141">
        <v>0</v>
      </c>
    </row>
    <row r="2446" spans="2:4">
      <c r="B2446" s="143" t="s">
        <v>533</v>
      </c>
      <c r="C2446" s="141">
        <v>112581153</v>
      </c>
      <c r="D2446" s="141">
        <v>25080343.870000001</v>
      </c>
    </row>
    <row r="2447" spans="2:4">
      <c r="B2447" s="144" t="s">
        <v>884</v>
      </c>
      <c r="C2447" s="141">
        <v>112581153</v>
      </c>
      <c r="D2447" s="141">
        <v>25080343.870000001</v>
      </c>
    </row>
    <row r="2448" spans="2:4">
      <c r="B2448" s="143" t="s">
        <v>2001</v>
      </c>
      <c r="C2448" s="141">
        <v>4768626</v>
      </c>
      <c r="D2448" s="141">
        <v>0</v>
      </c>
    </row>
    <row r="2449" spans="2:4">
      <c r="B2449" s="144" t="s">
        <v>2002</v>
      </c>
      <c r="C2449" s="141">
        <v>4768626</v>
      </c>
      <c r="D2449" s="141">
        <v>0</v>
      </c>
    </row>
    <row r="2450" spans="2:4">
      <c r="B2450" s="143" t="s">
        <v>2003</v>
      </c>
      <c r="C2450" s="141">
        <v>6731551</v>
      </c>
      <c r="D2450" s="141">
        <v>0</v>
      </c>
    </row>
    <row r="2451" spans="2:4">
      <c r="B2451" s="144" t="s">
        <v>2004</v>
      </c>
      <c r="C2451" s="141">
        <v>6731551</v>
      </c>
      <c r="D2451" s="141">
        <v>0</v>
      </c>
    </row>
    <row r="2452" spans="2:4">
      <c r="B2452" s="143" t="s">
        <v>2005</v>
      </c>
      <c r="C2452" s="141">
        <v>11208701</v>
      </c>
      <c r="D2452" s="141">
        <v>0</v>
      </c>
    </row>
    <row r="2453" spans="2:4">
      <c r="B2453" s="144" t="s">
        <v>2006</v>
      </c>
      <c r="C2453" s="141">
        <v>11208701</v>
      </c>
      <c r="D2453" s="141">
        <v>0</v>
      </c>
    </row>
    <row r="2454" spans="2:4">
      <c r="B2454" s="143" t="s">
        <v>2007</v>
      </c>
      <c r="C2454" s="141">
        <v>11208701</v>
      </c>
      <c r="D2454" s="141">
        <v>0</v>
      </c>
    </row>
    <row r="2455" spans="2:4">
      <c r="B2455" s="144" t="s">
        <v>2008</v>
      </c>
      <c r="C2455" s="141">
        <v>11208701</v>
      </c>
      <c r="D2455" s="141">
        <v>0</v>
      </c>
    </row>
    <row r="2456" spans="2:4">
      <c r="B2456" s="143" t="s">
        <v>2009</v>
      </c>
      <c r="C2456" s="141">
        <v>4768626</v>
      </c>
      <c r="D2456" s="141">
        <v>0</v>
      </c>
    </row>
    <row r="2457" spans="2:4">
      <c r="B2457" s="144" t="s">
        <v>2010</v>
      </c>
      <c r="C2457" s="141">
        <v>4768626</v>
      </c>
      <c r="D2457" s="141">
        <v>0</v>
      </c>
    </row>
    <row r="2458" spans="2:4">
      <c r="B2458" s="143" t="s">
        <v>2896</v>
      </c>
      <c r="C2458" s="141">
        <v>11208701</v>
      </c>
      <c r="D2458" s="141">
        <v>0</v>
      </c>
    </row>
    <row r="2459" spans="2:4">
      <c r="B2459" s="144" t="s">
        <v>2011</v>
      </c>
      <c r="C2459" s="141">
        <v>11208701</v>
      </c>
      <c r="D2459" s="141">
        <v>0</v>
      </c>
    </row>
    <row r="2460" spans="2:4">
      <c r="B2460" s="143" t="s">
        <v>534</v>
      </c>
      <c r="C2460" s="141">
        <v>38457890</v>
      </c>
      <c r="D2460" s="141">
        <v>0</v>
      </c>
    </row>
    <row r="2461" spans="2:4">
      <c r="B2461" s="144" t="s">
        <v>885</v>
      </c>
      <c r="C2461" s="141">
        <v>38457890</v>
      </c>
      <c r="D2461" s="141">
        <v>0</v>
      </c>
    </row>
    <row r="2462" spans="2:4">
      <c r="B2462" s="143" t="s">
        <v>2012</v>
      </c>
      <c r="C2462" s="141">
        <v>4768626</v>
      </c>
      <c r="D2462" s="141">
        <v>3594898.5</v>
      </c>
    </row>
    <row r="2463" spans="2:4">
      <c r="B2463" s="144" t="s">
        <v>2013</v>
      </c>
      <c r="C2463" s="141">
        <v>4768626</v>
      </c>
      <c r="D2463" s="141">
        <v>3594898.5</v>
      </c>
    </row>
    <row r="2464" spans="2:4">
      <c r="B2464" s="143" t="s">
        <v>2014</v>
      </c>
      <c r="C2464" s="141">
        <v>11208701</v>
      </c>
      <c r="D2464" s="141">
        <v>0</v>
      </c>
    </row>
    <row r="2465" spans="2:4">
      <c r="B2465" s="144" t="s">
        <v>2015</v>
      </c>
      <c r="C2465" s="141">
        <v>11208701</v>
      </c>
      <c r="D2465" s="141">
        <v>0</v>
      </c>
    </row>
    <row r="2466" spans="2:4">
      <c r="B2466" s="143" t="s">
        <v>2016</v>
      </c>
      <c r="C2466" s="141">
        <v>11208701</v>
      </c>
      <c r="D2466" s="141">
        <v>2476598.5699999998</v>
      </c>
    </row>
    <row r="2467" spans="2:4">
      <c r="B2467" s="144" t="s">
        <v>2017</v>
      </c>
      <c r="C2467" s="141">
        <v>11208701</v>
      </c>
      <c r="D2467" s="141">
        <v>2476598.5699999998</v>
      </c>
    </row>
    <row r="2468" spans="2:4">
      <c r="B2468" s="143" t="s">
        <v>2897</v>
      </c>
      <c r="C2468" s="141">
        <v>4768626</v>
      </c>
      <c r="D2468" s="141">
        <v>1118299.93</v>
      </c>
    </row>
    <row r="2469" spans="2:4">
      <c r="B2469" s="144" t="s">
        <v>2018</v>
      </c>
      <c r="C2469" s="141">
        <v>4768626</v>
      </c>
      <c r="D2469" s="141">
        <v>1118299.93</v>
      </c>
    </row>
    <row r="2470" spans="2:4">
      <c r="B2470" s="143" t="s">
        <v>2019</v>
      </c>
      <c r="C2470" s="141">
        <v>6731551</v>
      </c>
      <c r="D2470" s="141">
        <v>0</v>
      </c>
    </row>
    <row r="2471" spans="2:4">
      <c r="B2471" s="144" t="s">
        <v>2020</v>
      </c>
      <c r="C2471" s="141">
        <v>6731551</v>
      </c>
      <c r="D2471" s="141">
        <v>0</v>
      </c>
    </row>
    <row r="2472" spans="2:4">
      <c r="B2472" s="143" t="s">
        <v>2021</v>
      </c>
      <c r="C2472" s="141">
        <v>11208701</v>
      </c>
      <c r="D2472" s="141">
        <v>0</v>
      </c>
    </row>
    <row r="2473" spans="2:4">
      <c r="B2473" s="144" t="s">
        <v>2022</v>
      </c>
      <c r="C2473" s="141">
        <v>11208701</v>
      </c>
      <c r="D2473" s="141">
        <v>0</v>
      </c>
    </row>
    <row r="2474" spans="2:4">
      <c r="B2474" s="143" t="s">
        <v>2023</v>
      </c>
      <c r="C2474" s="141">
        <v>11208701</v>
      </c>
      <c r="D2474" s="141">
        <v>0</v>
      </c>
    </row>
    <row r="2475" spans="2:4">
      <c r="B2475" s="144" t="s">
        <v>2024</v>
      </c>
      <c r="C2475" s="141">
        <v>11208701</v>
      </c>
      <c r="D2475" s="141">
        <v>0</v>
      </c>
    </row>
    <row r="2476" spans="2:4">
      <c r="B2476" s="143" t="s">
        <v>2025</v>
      </c>
      <c r="C2476" s="141">
        <v>4768626</v>
      </c>
      <c r="D2476" s="141">
        <v>0</v>
      </c>
    </row>
    <row r="2477" spans="2:4">
      <c r="B2477" s="144" t="s">
        <v>2026</v>
      </c>
      <c r="C2477" s="141">
        <v>4768626</v>
      </c>
      <c r="D2477" s="141">
        <v>0</v>
      </c>
    </row>
    <row r="2478" spans="2:4">
      <c r="B2478" s="143" t="s">
        <v>2027</v>
      </c>
      <c r="C2478" s="141">
        <v>11208701</v>
      </c>
      <c r="D2478" s="141">
        <v>2505450.08</v>
      </c>
    </row>
    <row r="2479" spans="2:4">
      <c r="B2479" s="144" t="s">
        <v>2028</v>
      </c>
      <c r="C2479" s="141">
        <v>11208701</v>
      </c>
      <c r="D2479" s="141">
        <v>2505450.08</v>
      </c>
    </row>
    <row r="2480" spans="2:4">
      <c r="B2480" s="143" t="s">
        <v>2029</v>
      </c>
      <c r="C2480" s="141">
        <v>11208701</v>
      </c>
      <c r="D2480" s="141">
        <v>2505450.08</v>
      </c>
    </row>
    <row r="2481" spans="2:4">
      <c r="B2481" s="144" t="s">
        <v>2030</v>
      </c>
      <c r="C2481" s="141">
        <v>11208701</v>
      </c>
      <c r="D2481" s="141">
        <v>2505450.08</v>
      </c>
    </row>
    <row r="2482" spans="2:4">
      <c r="B2482" s="143" t="s">
        <v>535</v>
      </c>
      <c r="C2482" s="141">
        <v>32649233</v>
      </c>
      <c r="D2482" s="141">
        <v>0</v>
      </c>
    </row>
    <row r="2483" spans="2:4">
      <c r="B2483" s="144" t="s">
        <v>886</v>
      </c>
      <c r="C2483" s="141">
        <v>32649233</v>
      </c>
      <c r="D2483" s="141">
        <v>0</v>
      </c>
    </row>
    <row r="2484" spans="2:4">
      <c r="B2484" s="143" t="s">
        <v>2898</v>
      </c>
      <c r="C2484" s="141">
        <v>4768626</v>
      </c>
      <c r="D2484" s="141">
        <v>1123454.27</v>
      </c>
    </row>
    <row r="2485" spans="2:4">
      <c r="B2485" s="144" t="s">
        <v>2031</v>
      </c>
      <c r="C2485" s="141">
        <v>4768626</v>
      </c>
      <c r="D2485" s="141">
        <v>1123454.27</v>
      </c>
    </row>
    <row r="2486" spans="2:4">
      <c r="B2486" s="143" t="s">
        <v>536</v>
      </c>
      <c r="C2486" s="141">
        <v>47760412</v>
      </c>
      <c r="D2486" s="141">
        <v>0</v>
      </c>
    </row>
    <row r="2487" spans="2:4">
      <c r="B2487" s="144" t="s">
        <v>888</v>
      </c>
      <c r="C2487" s="141">
        <v>47760412</v>
      </c>
      <c r="D2487" s="141">
        <v>0</v>
      </c>
    </row>
    <row r="2488" spans="2:4">
      <c r="B2488" s="143" t="s">
        <v>2900</v>
      </c>
      <c r="C2488" s="141">
        <v>11208701</v>
      </c>
      <c r="D2488" s="141">
        <v>2505450.08</v>
      </c>
    </row>
    <row r="2489" spans="2:4">
      <c r="B2489" s="144" t="s">
        <v>2032</v>
      </c>
      <c r="C2489" s="141">
        <v>11208701</v>
      </c>
      <c r="D2489" s="141">
        <v>2505450.08</v>
      </c>
    </row>
    <row r="2490" spans="2:4">
      <c r="B2490" s="143" t="s">
        <v>2033</v>
      </c>
      <c r="C2490" s="141">
        <v>4768626</v>
      </c>
      <c r="D2490" s="141">
        <v>0</v>
      </c>
    </row>
    <row r="2491" spans="2:4">
      <c r="B2491" s="144" t="s">
        <v>2034</v>
      </c>
      <c r="C2491" s="141">
        <v>4768626</v>
      </c>
      <c r="D2491" s="141">
        <v>0</v>
      </c>
    </row>
    <row r="2492" spans="2:4">
      <c r="B2492" s="143" t="s">
        <v>2035</v>
      </c>
      <c r="C2492" s="141">
        <v>11208701</v>
      </c>
      <c r="D2492" s="141">
        <v>0</v>
      </c>
    </row>
    <row r="2493" spans="2:4">
      <c r="B2493" s="144" t="s">
        <v>2036</v>
      </c>
      <c r="C2493" s="141">
        <v>11208701</v>
      </c>
      <c r="D2493" s="141">
        <v>0</v>
      </c>
    </row>
    <row r="2494" spans="2:4">
      <c r="B2494" s="143" t="s">
        <v>2037</v>
      </c>
      <c r="C2494" s="141">
        <v>11208701</v>
      </c>
      <c r="D2494" s="141">
        <v>0</v>
      </c>
    </row>
    <row r="2495" spans="2:4">
      <c r="B2495" s="144" t="s">
        <v>2038</v>
      </c>
      <c r="C2495" s="141">
        <v>11208701</v>
      </c>
      <c r="D2495" s="141">
        <v>0</v>
      </c>
    </row>
    <row r="2496" spans="2:4">
      <c r="B2496" s="143" t="s">
        <v>3455</v>
      </c>
      <c r="C2496" s="141">
        <v>0</v>
      </c>
      <c r="D2496" s="141">
        <v>4632515.78</v>
      </c>
    </row>
    <row r="2497" spans="2:4">
      <c r="B2497" s="144" t="s">
        <v>3456</v>
      </c>
      <c r="C2497" s="141">
        <v>0</v>
      </c>
      <c r="D2497" s="141">
        <v>4632515.78</v>
      </c>
    </row>
    <row r="2498" spans="2:4">
      <c r="B2498" s="143" t="s">
        <v>2039</v>
      </c>
      <c r="C2498" s="141">
        <v>11208701</v>
      </c>
      <c r="D2498" s="141">
        <v>0</v>
      </c>
    </row>
    <row r="2499" spans="2:4">
      <c r="B2499" s="144" t="s">
        <v>2040</v>
      </c>
      <c r="C2499" s="141">
        <v>11208701</v>
      </c>
      <c r="D2499" s="141">
        <v>0</v>
      </c>
    </row>
    <row r="2500" spans="2:4">
      <c r="B2500" s="143" t="s">
        <v>2041</v>
      </c>
      <c r="C2500" s="141">
        <v>11208701</v>
      </c>
      <c r="D2500" s="141">
        <v>0</v>
      </c>
    </row>
    <row r="2501" spans="2:4">
      <c r="B2501" s="144" t="s">
        <v>2042</v>
      </c>
      <c r="C2501" s="141">
        <v>11208701</v>
      </c>
      <c r="D2501" s="141">
        <v>0</v>
      </c>
    </row>
    <row r="2502" spans="2:4">
      <c r="B2502" s="143" t="s">
        <v>2043</v>
      </c>
      <c r="C2502" s="141">
        <v>4768626</v>
      </c>
      <c r="D2502" s="141">
        <v>0</v>
      </c>
    </row>
    <row r="2503" spans="2:4">
      <c r="B2503" s="144" t="s">
        <v>2044</v>
      </c>
      <c r="C2503" s="141">
        <v>4768626</v>
      </c>
      <c r="D2503" s="141">
        <v>0</v>
      </c>
    </row>
    <row r="2504" spans="2:4">
      <c r="B2504" s="143" t="s">
        <v>2045</v>
      </c>
      <c r="C2504" s="141">
        <v>11208701</v>
      </c>
      <c r="D2504" s="141">
        <v>0</v>
      </c>
    </row>
    <row r="2505" spans="2:4">
      <c r="B2505" s="144" t="s">
        <v>2046</v>
      </c>
      <c r="C2505" s="141">
        <v>11208701</v>
      </c>
      <c r="D2505" s="141">
        <v>0</v>
      </c>
    </row>
    <row r="2506" spans="2:4">
      <c r="B2506" s="143" t="s">
        <v>2047</v>
      </c>
      <c r="C2506" s="141">
        <v>6731551</v>
      </c>
      <c r="D2506" s="141">
        <v>0</v>
      </c>
    </row>
    <row r="2507" spans="2:4">
      <c r="B2507" s="144" t="s">
        <v>2048</v>
      </c>
      <c r="C2507" s="141">
        <v>6731551</v>
      </c>
      <c r="D2507" s="141">
        <v>0</v>
      </c>
    </row>
    <row r="2508" spans="2:4">
      <c r="B2508" s="143" t="s">
        <v>2049</v>
      </c>
      <c r="C2508" s="141">
        <v>6731551</v>
      </c>
      <c r="D2508" s="141">
        <v>0</v>
      </c>
    </row>
    <row r="2509" spans="2:4">
      <c r="B2509" s="144" t="s">
        <v>2050</v>
      </c>
      <c r="C2509" s="141">
        <v>6731551</v>
      </c>
      <c r="D2509" s="141">
        <v>0</v>
      </c>
    </row>
    <row r="2510" spans="2:4">
      <c r="B2510" s="143" t="s">
        <v>2901</v>
      </c>
      <c r="C2510" s="141">
        <v>4768626</v>
      </c>
      <c r="D2510" s="141">
        <v>0</v>
      </c>
    </row>
    <row r="2511" spans="2:4">
      <c r="B2511" s="144" t="s">
        <v>2051</v>
      </c>
      <c r="C2511" s="141">
        <v>4768626</v>
      </c>
      <c r="D2511" s="141">
        <v>0</v>
      </c>
    </row>
    <row r="2512" spans="2:4">
      <c r="B2512" s="143" t="s">
        <v>2902</v>
      </c>
      <c r="C2512" s="141">
        <v>300721032</v>
      </c>
      <c r="D2512" s="141">
        <v>92000000</v>
      </c>
    </row>
    <row r="2513" spans="2:4">
      <c r="B2513" s="144" t="s">
        <v>2695</v>
      </c>
      <c r="C2513" s="141">
        <v>300721032</v>
      </c>
      <c r="D2513" s="141">
        <v>92000000</v>
      </c>
    </row>
    <row r="2514" spans="2:4">
      <c r="B2514" s="143" t="s">
        <v>2052</v>
      </c>
      <c r="C2514" s="141">
        <v>6731551</v>
      </c>
      <c r="D2514" s="141">
        <v>0</v>
      </c>
    </row>
    <row r="2515" spans="2:4">
      <c r="B2515" s="144" t="s">
        <v>2053</v>
      </c>
      <c r="C2515" s="141">
        <v>6731551</v>
      </c>
      <c r="D2515" s="141">
        <v>0</v>
      </c>
    </row>
    <row r="2516" spans="2:4">
      <c r="B2516" s="143" t="s">
        <v>2054</v>
      </c>
      <c r="C2516" s="141">
        <v>6731551</v>
      </c>
      <c r="D2516" s="141">
        <v>0</v>
      </c>
    </row>
    <row r="2517" spans="2:4">
      <c r="B2517" s="144" t="s">
        <v>2055</v>
      </c>
      <c r="C2517" s="141">
        <v>6731551</v>
      </c>
      <c r="D2517" s="141">
        <v>0</v>
      </c>
    </row>
    <row r="2518" spans="2:4">
      <c r="B2518" s="143" t="s">
        <v>2056</v>
      </c>
      <c r="C2518" s="141">
        <v>6731551</v>
      </c>
      <c r="D2518" s="141">
        <v>0</v>
      </c>
    </row>
    <row r="2519" spans="2:4">
      <c r="B2519" s="144" t="s">
        <v>2057</v>
      </c>
      <c r="C2519" s="141">
        <v>6731551</v>
      </c>
      <c r="D2519" s="141">
        <v>0</v>
      </c>
    </row>
    <row r="2520" spans="2:4">
      <c r="B2520" s="143" t="s">
        <v>2058</v>
      </c>
      <c r="C2520" s="141">
        <v>6731551</v>
      </c>
      <c r="D2520" s="141">
        <v>0</v>
      </c>
    </row>
    <row r="2521" spans="2:4">
      <c r="B2521" s="144" t="s">
        <v>2059</v>
      </c>
      <c r="C2521" s="141">
        <v>6731551</v>
      </c>
      <c r="D2521" s="141">
        <v>0</v>
      </c>
    </row>
    <row r="2522" spans="2:4">
      <c r="B2522" s="143" t="s">
        <v>2060</v>
      </c>
      <c r="C2522" s="141">
        <v>4768626</v>
      </c>
      <c r="D2522" s="141">
        <v>0</v>
      </c>
    </row>
    <row r="2523" spans="2:4">
      <c r="B2523" s="144" t="s">
        <v>2061</v>
      </c>
      <c r="C2523" s="141">
        <v>4768626</v>
      </c>
      <c r="D2523" s="141">
        <v>0</v>
      </c>
    </row>
    <row r="2524" spans="2:4">
      <c r="B2524" s="143" t="s">
        <v>3457</v>
      </c>
      <c r="C2524" s="141">
        <v>0</v>
      </c>
      <c r="D2524" s="141">
        <v>0</v>
      </c>
    </row>
    <row r="2525" spans="2:4">
      <c r="B2525" s="144" t="s">
        <v>3458</v>
      </c>
      <c r="C2525" s="141">
        <v>0</v>
      </c>
      <c r="D2525" s="141">
        <v>0</v>
      </c>
    </row>
    <row r="2526" spans="2:4">
      <c r="B2526" s="143" t="s">
        <v>2062</v>
      </c>
      <c r="C2526" s="141">
        <v>11208701</v>
      </c>
      <c r="D2526" s="141">
        <v>0</v>
      </c>
    </row>
    <row r="2527" spans="2:4">
      <c r="B2527" s="144" t="s">
        <v>2063</v>
      </c>
      <c r="C2527" s="141">
        <v>11208701</v>
      </c>
      <c r="D2527" s="141">
        <v>0</v>
      </c>
    </row>
    <row r="2528" spans="2:4">
      <c r="B2528" s="143" t="s">
        <v>2064</v>
      </c>
      <c r="C2528" s="141">
        <v>6731551</v>
      </c>
      <c r="D2528" s="141">
        <v>0</v>
      </c>
    </row>
    <row r="2529" spans="2:4">
      <c r="B2529" s="144" t="s">
        <v>2065</v>
      </c>
      <c r="C2529" s="141">
        <v>6731551</v>
      </c>
      <c r="D2529" s="141">
        <v>0</v>
      </c>
    </row>
    <row r="2530" spans="2:4">
      <c r="B2530" s="143" t="s">
        <v>2066</v>
      </c>
      <c r="C2530" s="141">
        <v>4768626</v>
      </c>
      <c r="D2530" s="141">
        <v>0</v>
      </c>
    </row>
    <row r="2531" spans="2:4">
      <c r="B2531" s="144" t="s">
        <v>2067</v>
      </c>
      <c r="C2531" s="141">
        <v>4768626</v>
      </c>
      <c r="D2531" s="141">
        <v>0</v>
      </c>
    </row>
    <row r="2532" spans="2:4">
      <c r="B2532" s="143" t="s">
        <v>2068</v>
      </c>
      <c r="C2532" s="141">
        <v>11208701</v>
      </c>
      <c r="D2532" s="141">
        <v>0</v>
      </c>
    </row>
    <row r="2533" spans="2:4">
      <c r="B2533" s="144" t="s">
        <v>2069</v>
      </c>
      <c r="C2533" s="141">
        <v>11208701</v>
      </c>
      <c r="D2533" s="141">
        <v>0</v>
      </c>
    </row>
    <row r="2534" spans="2:4">
      <c r="B2534" s="143" t="s">
        <v>2070</v>
      </c>
      <c r="C2534" s="141">
        <v>11208701</v>
      </c>
      <c r="D2534" s="141">
        <v>0</v>
      </c>
    </row>
    <row r="2535" spans="2:4">
      <c r="B2535" s="144" t="s">
        <v>2071</v>
      </c>
      <c r="C2535" s="141">
        <v>11208701</v>
      </c>
      <c r="D2535" s="141">
        <v>0</v>
      </c>
    </row>
    <row r="2536" spans="2:4">
      <c r="B2536" s="147" t="s">
        <v>298</v>
      </c>
      <c r="C2536" s="146">
        <v>1211993465</v>
      </c>
      <c r="D2536" s="146">
        <v>467421696.87</v>
      </c>
    </row>
    <row r="2537" spans="2:4">
      <c r="B2537" s="143" t="s">
        <v>517</v>
      </c>
      <c r="C2537" s="141">
        <v>1022723262</v>
      </c>
      <c r="D2537" s="141">
        <v>447712971</v>
      </c>
    </row>
    <row r="2538" spans="2:4">
      <c r="B2538" s="144" t="s">
        <v>867</v>
      </c>
      <c r="C2538" s="141">
        <v>1022723262</v>
      </c>
      <c r="D2538" s="141">
        <v>447712971</v>
      </c>
    </row>
    <row r="2539" spans="2:4">
      <c r="B2539" s="143" t="s">
        <v>535</v>
      </c>
      <c r="C2539" s="141">
        <v>94956552</v>
      </c>
      <c r="D2539" s="141">
        <v>19708725.870000001</v>
      </c>
    </row>
    <row r="2540" spans="2:4">
      <c r="B2540" s="144" t="s">
        <v>1110</v>
      </c>
      <c r="C2540" s="141">
        <v>94956552</v>
      </c>
      <c r="D2540" s="141">
        <v>19708725.870000001</v>
      </c>
    </row>
    <row r="2541" spans="2:4">
      <c r="B2541" s="143" t="s">
        <v>2899</v>
      </c>
      <c r="C2541" s="141">
        <v>94313651</v>
      </c>
      <c r="D2541" s="141">
        <v>0</v>
      </c>
    </row>
    <row r="2542" spans="2:4">
      <c r="B2542" s="144" t="s">
        <v>1110</v>
      </c>
      <c r="C2542" s="141">
        <v>94313651</v>
      </c>
      <c r="D2542" s="141">
        <v>0</v>
      </c>
    </row>
    <row r="2543" spans="2:4">
      <c r="B2543" s="147" t="s">
        <v>284</v>
      </c>
      <c r="C2543" s="146">
        <v>228950000</v>
      </c>
      <c r="D2543" s="146">
        <v>0</v>
      </c>
    </row>
    <row r="2544" spans="2:4">
      <c r="B2544" s="143" t="s">
        <v>282</v>
      </c>
      <c r="C2544" s="141">
        <v>228950000</v>
      </c>
      <c r="D2544" s="141">
        <v>0</v>
      </c>
    </row>
    <row r="2545" spans="2:4">
      <c r="B2545" s="144" t="s">
        <v>889</v>
      </c>
      <c r="C2545" s="141">
        <v>228950000</v>
      </c>
      <c r="D2545" s="141">
        <v>0</v>
      </c>
    </row>
    <row r="2546" spans="2:4">
      <c r="B2546" s="142" t="s">
        <v>537</v>
      </c>
      <c r="C2546" s="141">
        <v>291330348</v>
      </c>
      <c r="D2546" s="141">
        <v>26027956.190000005</v>
      </c>
    </row>
    <row r="2547" spans="2:4">
      <c r="B2547" s="147" t="s">
        <v>281</v>
      </c>
      <c r="C2547" s="146">
        <v>291330348</v>
      </c>
      <c r="D2547" s="146">
        <v>26027956.190000005</v>
      </c>
    </row>
    <row r="2548" spans="2:4">
      <c r="B2548" s="143" t="s">
        <v>2072</v>
      </c>
      <c r="C2548" s="141">
        <v>5149544</v>
      </c>
      <c r="D2548" s="141">
        <v>0</v>
      </c>
    </row>
    <row r="2549" spans="2:4">
      <c r="B2549" s="144" t="s">
        <v>2073</v>
      </c>
      <c r="C2549" s="141">
        <v>5149544</v>
      </c>
      <c r="D2549" s="141">
        <v>0</v>
      </c>
    </row>
    <row r="2550" spans="2:4">
      <c r="B2550" s="143" t="s">
        <v>2074</v>
      </c>
      <c r="C2550" s="141">
        <v>21825563</v>
      </c>
      <c r="D2550" s="141">
        <v>0</v>
      </c>
    </row>
    <row r="2551" spans="2:4">
      <c r="B2551" s="144" t="s">
        <v>2075</v>
      </c>
      <c r="C2551" s="141">
        <v>21825563</v>
      </c>
      <c r="D2551" s="141">
        <v>0</v>
      </c>
    </row>
    <row r="2552" spans="2:4">
      <c r="B2552" s="143" t="s">
        <v>2076</v>
      </c>
      <c r="C2552" s="141">
        <v>11249055</v>
      </c>
      <c r="D2552" s="141">
        <v>0</v>
      </c>
    </row>
    <row r="2553" spans="2:4">
      <c r="B2553" s="144" t="s">
        <v>2077</v>
      </c>
      <c r="C2553" s="141">
        <v>11249055</v>
      </c>
      <c r="D2553" s="141">
        <v>0</v>
      </c>
    </row>
    <row r="2554" spans="2:4">
      <c r="B2554" s="143" t="s">
        <v>2904</v>
      </c>
      <c r="C2554" s="141">
        <v>11249055</v>
      </c>
      <c r="D2554" s="141">
        <v>0</v>
      </c>
    </row>
    <row r="2555" spans="2:4">
      <c r="B2555" s="144" t="s">
        <v>2078</v>
      </c>
      <c r="C2555" s="141">
        <v>11249055</v>
      </c>
      <c r="D2555" s="141">
        <v>0</v>
      </c>
    </row>
    <row r="2556" spans="2:4">
      <c r="B2556" s="143" t="s">
        <v>2079</v>
      </c>
      <c r="C2556" s="141">
        <v>11249055</v>
      </c>
      <c r="D2556" s="141">
        <v>0</v>
      </c>
    </row>
    <row r="2557" spans="2:4">
      <c r="B2557" s="144" t="s">
        <v>2080</v>
      </c>
      <c r="C2557" s="141">
        <v>11249055</v>
      </c>
      <c r="D2557" s="141">
        <v>0</v>
      </c>
    </row>
    <row r="2558" spans="2:4">
      <c r="B2558" s="143" t="s">
        <v>2081</v>
      </c>
      <c r="C2558" s="141">
        <v>6755494</v>
      </c>
      <c r="D2558" s="141">
        <v>0</v>
      </c>
    </row>
    <row r="2559" spans="2:4">
      <c r="B2559" s="144" t="s">
        <v>2082</v>
      </c>
      <c r="C2559" s="141">
        <v>6755494</v>
      </c>
      <c r="D2559" s="141">
        <v>0</v>
      </c>
    </row>
    <row r="2560" spans="2:4">
      <c r="B2560" s="143" t="s">
        <v>2905</v>
      </c>
      <c r="C2560" s="141">
        <v>12430253</v>
      </c>
      <c r="D2560" s="141">
        <v>11377153</v>
      </c>
    </row>
    <row r="2561" spans="2:4">
      <c r="B2561" s="144" t="s">
        <v>2696</v>
      </c>
      <c r="C2561" s="141">
        <v>12430253</v>
      </c>
      <c r="D2561" s="141">
        <v>11377153</v>
      </c>
    </row>
    <row r="2562" spans="2:4">
      <c r="B2562" s="143" t="s">
        <v>2083</v>
      </c>
      <c r="C2562" s="141">
        <v>6755494</v>
      </c>
      <c r="D2562" s="141">
        <v>0</v>
      </c>
    </row>
    <row r="2563" spans="2:4">
      <c r="B2563" s="144" t="s">
        <v>2084</v>
      </c>
      <c r="C2563" s="141">
        <v>6755494</v>
      </c>
      <c r="D2563" s="141">
        <v>0</v>
      </c>
    </row>
    <row r="2564" spans="2:4">
      <c r="B2564" s="143" t="s">
        <v>2085</v>
      </c>
      <c r="C2564" s="141">
        <v>21825563</v>
      </c>
      <c r="D2564" s="141">
        <v>0</v>
      </c>
    </row>
    <row r="2565" spans="2:4">
      <c r="B2565" s="144" t="s">
        <v>2086</v>
      </c>
      <c r="C2565" s="141">
        <v>21825563</v>
      </c>
      <c r="D2565" s="141">
        <v>0</v>
      </c>
    </row>
    <row r="2566" spans="2:4">
      <c r="B2566" s="143" t="s">
        <v>3027</v>
      </c>
      <c r="C2566" s="141">
        <v>19672786</v>
      </c>
      <c r="D2566" s="141">
        <v>7003943.9199999999</v>
      </c>
    </row>
    <row r="2567" spans="2:4">
      <c r="B2567" s="144" t="s">
        <v>3028</v>
      </c>
      <c r="C2567" s="141">
        <v>19672786</v>
      </c>
      <c r="D2567" s="141">
        <v>7003943.9199999999</v>
      </c>
    </row>
    <row r="2568" spans="2:4">
      <c r="B2568" s="143" t="s">
        <v>2087</v>
      </c>
      <c r="C2568" s="141">
        <v>6755494</v>
      </c>
      <c r="D2568" s="141">
        <v>0</v>
      </c>
    </row>
    <row r="2569" spans="2:4">
      <c r="B2569" s="144" t="s">
        <v>2088</v>
      </c>
      <c r="C2569" s="141">
        <v>6755494</v>
      </c>
      <c r="D2569" s="141">
        <v>0</v>
      </c>
    </row>
    <row r="2570" spans="2:4">
      <c r="B2570" s="143" t="s">
        <v>2089</v>
      </c>
      <c r="C2570" s="141">
        <v>11249055</v>
      </c>
      <c r="D2570" s="141">
        <v>0</v>
      </c>
    </row>
    <row r="2571" spans="2:4">
      <c r="B2571" s="144" t="s">
        <v>2090</v>
      </c>
      <c r="C2571" s="141">
        <v>11249055</v>
      </c>
      <c r="D2571" s="141">
        <v>0</v>
      </c>
    </row>
    <row r="2572" spans="2:4">
      <c r="B2572" s="143" t="s">
        <v>2091</v>
      </c>
      <c r="C2572" s="141">
        <v>11249055</v>
      </c>
      <c r="D2572" s="141">
        <v>0</v>
      </c>
    </row>
    <row r="2573" spans="2:4">
      <c r="B2573" s="144" t="s">
        <v>2092</v>
      </c>
      <c r="C2573" s="141">
        <v>11249055</v>
      </c>
      <c r="D2573" s="141">
        <v>0</v>
      </c>
    </row>
    <row r="2574" spans="2:4">
      <c r="B2574" s="143" t="s">
        <v>538</v>
      </c>
      <c r="C2574" s="141">
        <v>91030632</v>
      </c>
      <c r="D2574" s="141">
        <v>0</v>
      </c>
    </row>
    <row r="2575" spans="2:4">
      <c r="B2575" s="144" t="s">
        <v>890</v>
      </c>
      <c r="C2575" s="141">
        <v>91030632</v>
      </c>
      <c r="D2575" s="141">
        <v>0</v>
      </c>
    </row>
    <row r="2576" spans="2:4">
      <c r="B2576" s="143" t="s">
        <v>539</v>
      </c>
      <c r="C2576" s="141">
        <v>4592751</v>
      </c>
      <c r="D2576" s="141">
        <v>4191120.17</v>
      </c>
    </row>
    <row r="2577" spans="2:4">
      <c r="B2577" s="144" t="s">
        <v>891</v>
      </c>
      <c r="C2577" s="141">
        <v>4592751</v>
      </c>
      <c r="D2577" s="141">
        <v>4191120.17</v>
      </c>
    </row>
    <row r="2578" spans="2:4">
      <c r="B2578" s="143" t="s">
        <v>540</v>
      </c>
      <c r="C2578" s="141">
        <v>20611708</v>
      </c>
      <c r="D2578" s="141">
        <v>3455739.1</v>
      </c>
    </row>
    <row r="2579" spans="2:4">
      <c r="B2579" s="144" t="s">
        <v>892</v>
      </c>
      <c r="C2579" s="141">
        <v>20611708</v>
      </c>
      <c r="D2579" s="141">
        <v>3455739.1</v>
      </c>
    </row>
    <row r="2580" spans="2:4">
      <c r="B2580" s="143" t="s">
        <v>1111</v>
      </c>
      <c r="C2580" s="141">
        <v>17679791</v>
      </c>
      <c r="D2580" s="141">
        <v>0</v>
      </c>
    </row>
    <row r="2581" spans="2:4">
      <c r="B2581" s="144" t="s">
        <v>1112</v>
      </c>
      <c r="C2581" s="141">
        <v>17679791</v>
      </c>
      <c r="D2581" s="141">
        <v>0</v>
      </c>
    </row>
    <row r="2582" spans="2:4">
      <c r="B2582" s="142" t="s">
        <v>295</v>
      </c>
      <c r="C2582" s="141">
        <v>542829466</v>
      </c>
      <c r="D2582" s="141">
        <v>153742943.34</v>
      </c>
    </row>
    <row r="2583" spans="2:4">
      <c r="B2583" s="147" t="s">
        <v>281</v>
      </c>
      <c r="C2583" s="146">
        <v>542829466</v>
      </c>
      <c r="D2583" s="146">
        <v>153742943.34</v>
      </c>
    </row>
    <row r="2584" spans="2:4">
      <c r="B2584" s="143" t="s">
        <v>2093</v>
      </c>
      <c r="C2584" s="141">
        <v>11249055</v>
      </c>
      <c r="D2584" s="141">
        <v>0</v>
      </c>
    </row>
    <row r="2585" spans="2:4">
      <c r="B2585" s="144" t="s">
        <v>2094</v>
      </c>
      <c r="C2585" s="141">
        <v>11249055</v>
      </c>
      <c r="D2585" s="141">
        <v>0</v>
      </c>
    </row>
    <row r="2586" spans="2:4">
      <c r="B2586" s="143" t="s">
        <v>2095</v>
      </c>
      <c r="C2586" s="141">
        <v>6755494</v>
      </c>
      <c r="D2586" s="141">
        <v>0</v>
      </c>
    </row>
    <row r="2587" spans="2:4">
      <c r="B2587" s="144" t="s">
        <v>2096</v>
      </c>
      <c r="C2587" s="141">
        <v>6755494</v>
      </c>
      <c r="D2587" s="141">
        <v>0</v>
      </c>
    </row>
    <row r="2588" spans="2:4">
      <c r="B2588" s="143" t="s">
        <v>2097</v>
      </c>
      <c r="C2588" s="141">
        <v>11249055</v>
      </c>
      <c r="D2588" s="141">
        <v>0</v>
      </c>
    </row>
    <row r="2589" spans="2:4">
      <c r="B2589" s="144" t="s">
        <v>2098</v>
      </c>
      <c r="C2589" s="141">
        <v>11249055</v>
      </c>
      <c r="D2589" s="141">
        <v>0</v>
      </c>
    </row>
    <row r="2590" spans="2:4">
      <c r="B2590" s="143" t="s">
        <v>2906</v>
      </c>
      <c r="C2590" s="141">
        <v>6755494</v>
      </c>
      <c r="D2590" s="141">
        <v>0</v>
      </c>
    </row>
    <row r="2591" spans="2:4">
      <c r="B2591" s="144" t="s">
        <v>2099</v>
      </c>
      <c r="C2591" s="141">
        <v>6755494</v>
      </c>
      <c r="D2591" s="141">
        <v>0</v>
      </c>
    </row>
    <row r="2592" spans="2:4">
      <c r="B2592" s="143" t="s">
        <v>2100</v>
      </c>
      <c r="C2592" s="141">
        <v>12531922</v>
      </c>
      <c r="D2592" s="141">
        <v>0</v>
      </c>
    </row>
    <row r="2593" spans="2:4">
      <c r="B2593" s="144" t="s">
        <v>2101</v>
      </c>
      <c r="C2593" s="141">
        <v>12531922</v>
      </c>
      <c r="D2593" s="141">
        <v>0</v>
      </c>
    </row>
    <row r="2594" spans="2:4">
      <c r="B2594" s="143" t="s">
        <v>2102</v>
      </c>
      <c r="C2594" s="141">
        <v>21825563</v>
      </c>
      <c r="D2594" s="141">
        <v>0</v>
      </c>
    </row>
    <row r="2595" spans="2:4">
      <c r="B2595" s="144" t="s">
        <v>2103</v>
      </c>
      <c r="C2595" s="141">
        <v>21825563</v>
      </c>
      <c r="D2595" s="141">
        <v>0</v>
      </c>
    </row>
    <row r="2596" spans="2:4">
      <c r="B2596" s="143" t="s">
        <v>2104</v>
      </c>
      <c r="C2596" s="141">
        <v>12531922</v>
      </c>
      <c r="D2596" s="141">
        <v>0</v>
      </c>
    </row>
    <row r="2597" spans="2:4">
      <c r="B2597" s="144" t="s">
        <v>2105</v>
      </c>
      <c r="C2597" s="141">
        <v>12531922</v>
      </c>
      <c r="D2597" s="141">
        <v>0</v>
      </c>
    </row>
    <row r="2598" spans="2:4">
      <c r="B2598" s="143" t="s">
        <v>2106</v>
      </c>
      <c r="C2598" s="141">
        <v>4785373</v>
      </c>
      <c r="D2598" s="141">
        <v>0</v>
      </c>
    </row>
    <row r="2599" spans="2:4">
      <c r="B2599" s="144" t="s">
        <v>2107</v>
      </c>
      <c r="C2599" s="141">
        <v>4785373</v>
      </c>
      <c r="D2599" s="141">
        <v>0</v>
      </c>
    </row>
    <row r="2600" spans="2:4">
      <c r="B2600" s="143" t="s">
        <v>2108</v>
      </c>
      <c r="C2600" s="141">
        <v>4785373</v>
      </c>
      <c r="D2600" s="141">
        <v>0</v>
      </c>
    </row>
    <row r="2601" spans="2:4">
      <c r="B2601" s="144" t="s">
        <v>2109</v>
      </c>
      <c r="C2601" s="141">
        <v>4785373</v>
      </c>
      <c r="D2601" s="141">
        <v>0</v>
      </c>
    </row>
    <row r="2602" spans="2:4">
      <c r="B2602" s="143" t="s">
        <v>2110</v>
      </c>
      <c r="C2602" s="141">
        <v>21825563</v>
      </c>
      <c r="D2602" s="141">
        <v>0</v>
      </c>
    </row>
    <row r="2603" spans="2:4">
      <c r="B2603" s="144" t="s">
        <v>2111</v>
      </c>
      <c r="C2603" s="141">
        <v>21825563</v>
      </c>
      <c r="D2603" s="141">
        <v>0</v>
      </c>
    </row>
    <row r="2604" spans="2:4">
      <c r="B2604" s="143" t="s">
        <v>2112</v>
      </c>
      <c r="C2604" s="141">
        <v>11249055</v>
      </c>
      <c r="D2604" s="141">
        <v>0</v>
      </c>
    </row>
    <row r="2605" spans="2:4">
      <c r="B2605" s="144" t="s">
        <v>2113</v>
      </c>
      <c r="C2605" s="141">
        <v>11249055</v>
      </c>
      <c r="D2605" s="141">
        <v>0</v>
      </c>
    </row>
    <row r="2606" spans="2:4">
      <c r="B2606" s="143" t="s">
        <v>2114</v>
      </c>
      <c r="C2606" s="141">
        <v>11249055</v>
      </c>
      <c r="D2606" s="141">
        <v>0</v>
      </c>
    </row>
    <row r="2607" spans="2:4">
      <c r="B2607" s="144" t="s">
        <v>2115</v>
      </c>
      <c r="C2607" s="141">
        <v>11249055</v>
      </c>
      <c r="D2607" s="141">
        <v>0</v>
      </c>
    </row>
    <row r="2608" spans="2:4">
      <c r="B2608" s="143" t="s">
        <v>2116</v>
      </c>
      <c r="C2608" s="141">
        <v>6755494</v>
      </c>
      <c r="D2608" s="141">
        <v>0</v>
      </c>
    </row>
    <row r="2609" spans="2:4">
      <c r="B2609" s="144" t="s">
        <v>2117</v>
      </c>
      <c r="C2609" s="141">
        <v>6755494</v>
      </c>
      <c r="D2609" s="141">
        <v>0</v>
      </c>
    </row>
    <row r="2610" spans="2:4">
      <c r="B2610" s="143" t="s">
        <v>2118</v>
      </c>
      <c r="C2610" s="141">
        <v>11249055</v>
      </c>
      <c r="D2610" s="141">
        <v>0</v>
      </c>
    </row>
    <row r="2611" spans="2:4">
      <c r="B2611" s="144" t="s">
        <v>2119</v>
      </c>
      <c r="C2611" s="141">
        <v>11249055</v>
      </c>
      <c r="D2611" s="141">
        <v>0</v>
      </c>
    </row>
    <row r="2612" spans="2:4">
      <c r="B2612" s="143" t="s">
        <v>541</v>
      </c>
      <c r="C2612" s="141">
        <v>1646396</v>
      </c>
      <c r="D2612" s="141">
        <v>0</v>
      </c>
    </row>
    <row r="2613" spans="2:4">
      <c r="B2613" s="144" t="s">
        <v>893</v>
      </c>
      <c r="C2613" s="141">
        <v>1646396</v>
      </c>
      <c r="D2613" s="141">
        <v>0</v>
      </c>
    </row>
    <row r="2614" spans="2:4">
      <c r="B2614" s="143" t="s">
        <v>2120</v>
      </c>
      <c r="C2614" s="141">
        <v>11249055</v>
      </c>
      <c r="D2614" s="141">
        <v>0</v>
      </c>
    </row>
    <row r="2615" spans="2:4">
      <c r="B2615" s="144" t="s">
        <v>2121</v>
      </c>
      <c r="C2615" s="141">
        <v>11249055</v>
      </c>
      <c r="D2615" s="141">
        <v>0</v>
      </c>
    </row>
    <row r="2616" spans="2:4">
      <c r="B2616" s="143" t="s">
        <v>2122</v>
      </c>
      <c r="C2616" s="141">
        <v>11249055</v>
      </c>
      <c r="D2616" s="141">
        <v>0</v>
      </c>
    </row>
    <row r="2617" spans="2:4">
      <c r="B2617" s="144" t="s">
        <v>2123</v>
      </c>
      <c r="C2617" s="141">
        <v>11249055</v>
      </c>
      <c r="D2617" s="141">
        <v>0</v>
      </c>
    </row>
    <row r="2618" spans="2:4">
      <c r="B2618" s="143" t="s">
        <v>2124</v>
      </c>
      <c r="C2618" s="141">
        <v>11249055</v>
      </c>
      <c r="D2618" s="141">
        <v>0</v>
      </c>
    </row>
    <row r="2619" spans="2:4">
      <c r="B2619" s="144" t="s">
        <v>2125</v>
      </c>
      <c r="C2619" s="141">
        <v>11249055</v>
      </c>
      <c r="D2619" s="141">
        <v>0</v>
      </c>
    </row>
    <row r="2620" spans="2:4">
      <c r="B2620" s="143" t="s">
        <v>2907</v>
      </c>
      <c r="C2620" s="141">
        <v>11249055</v>
      </c>
      <c r="D2620" s="141">
        <v>0</v>
      </c>
    </row>
    <row r="2621" spans="2:4">
      <c r="B2621" s="144" t="s">
        <v>2126</v>
      </c>
      <c r="C2621" s="141">
        <v>11249055</v>
      </c>
      <c r="D2621" s="141">
        <v>0</v>
      </c>
    </row>
    <row r="2622" spans="2:4">
      <c r="B2622" s="143" t="s">
        <v>542</v>
      </c>
      <c r="C2622" s="141">
        <v>29000000</v>
      </c>
      <c r="D2622" s="141">
        <v>0</v>
      </c>
    </row>
    <row r="2623" spans="2:4">
      <c r="B2623" s="144" t="s">
        <v>894</v>
      </c>
      <c r="C2623" s="141">
        <v>29000000</v>
      </c>
      <c r="D2623" s="141">
        <v>0</v>
      </c>
    </row>
    <row r="2624" spans="2:4">
      <c r="B2624" s="143" t="s">
        <v>2908</v>
      </c>
      <c r="C2624" s="141">
        <v>11249055</v>
      </c>
      <c r="D2624" s="141">
        <v>0</v>
      </c>
    </row>
    <row r="2625" spans="2:4">
      <c r="B2625" s="144" t="s">
        <v>2127</v>
      </c>
      <c r="C2625" s="141">
        <v>11249055</v>
      </c>
      <c r="D2625" s="141">
        <v>0</v>
      </c>
    </row>
    <row r="2626" spans="2:4">
      <c r="B2626" s="143" t="s">
        <v>543</v>
      </c>
      <c r="C2626" s="141">
        <v>21175912</v>
      </c>
      <c r="D2626" s="141">
        <v>0</v>
      </c>
    </row>
    <row r="2627" spans="2:4">
      <c r="B2627" s="144" t="s">
        <v>895</v>
      </c>
      <c r="C2627" s="141">
        <v>21175912</v>
      </c>
      <c r="D2627" s="141">
        <v>0</v>
      </c>
    </row>
    <row r="2628" spans="2:4">
      <c r="B2628" s="143" t="s">
        <v>3304</v>
      </c>
      <c r="C2628" s="141">
        <v>4103995</v>
      </c>
      <c r="D2628" s="141">
        <v>0</v>
      </c>
    </row>
    <row r="2629" spans="2:4">
      <c r="B2629" s="144" t="s">
        <v>3305</v>
      </c>
      <c r="C2629" s="141">
        <v>4103995</v>
      </c>
      <c r="D2629" s="141">
        <v>0</v>
      </c>
    </row>
    <row r="2630" spans="2:4">
      <c r="B2630" s="143" t="s">
        <v>544</v>
      </c>
      <c r="C2630" s="141">
        <v>24649618</v>
      </c>
      <c r="D2630" s="141">
        <v>0</v>
      </c>
    </row>
    <row r="2631" spans="2:4">
      <c r="B2631" s="144" t="s">
        <v>896</v>
      </c>
      <c r="C2631" s="141">
        <v>24649618</v>
      </c>
      <c r="D2631" s="141">
        <v>0</v>
      </c>
    </row>
    <row r="2632" spans="2:4">
      <c r="B2632" s="143" t="s">
        <v>545</v>
      </c>
      <c r="C2632" s="141">
        <v>6028024</v>
      </c>
      <c r="D2632" s="141">
        <v>1687581.97</v>
      </c>
    </row>
    <row r="2633" spans="2:4">
      <c r="B2633" s="144" t="s">
        <v>897</v>
      </c>
      <c r="C2633" s="141">
        <v>6028024</v>
      </c>
      <c r="D2633" s="141">
        <v>1687581.97</v>
      </c>
    </row>
    <row r="2634" spans="2:4">
      <c r="B2634" s="143" t="s">
        <v>546</v>
      </c>
      <c r="C2634" s="141">
        <v>45000000</v>
      </c>
      <c r="D2634" s="141">
        <v>93277146.950000003</v>
      </c>
    </row>
    <row r="2635" spans="2:4">
      <c r="B2635" s="144" t="s">
        <v>898</v>
      </c>
      <c r="C2635" s="141">
        <v>45000000</v>
      </c>
      <c r="D2635" s="141">
        <v>93277146.950000003</v>
      </c>
    </row>
    <row r="2636" spans="2:4">
      <c r="B2636" s="143" t="s">
        <v>547</v>
      </c>
      <c r="C2636" s="141">
        <v>16438254</v>
      </c>
      <c r="D2636" s="141">
        <v>0</v>
      </c>
    </row>
    <row r="2637" spans="2:4">
      <c r="B2637" s="144" t="s">
        <v>899</v>
      </c>
      <c r="C2637" s="141">
        <v>16438254</v>
      </c>
      <c r="D2637" s="141">
        <v>0</v>
      </c>
    </row>
    <row r="2638" spans="2:4">
      <c r="B2638" s="143" t="s">
        <v>548</v>
      </c>
      <c r="C2638" s="141">
        <v>8262236</v>
      </c>
      <c r="D2638" s="141">
        <v>0</v>
      </c>
    </row>
    <row r="2639" spans="2:4">
      <c r="B2639" s="144" t="s">
        <v>900</v>
      </c>
      <c r="C2639" s="141">
        <v>8262236</v>
      </c>
      <c r="D2639" s="141">
        <v>0</v>
      </c>
    </row>
    <row r="2640" spans="2:4">
      <c r="B2640" s="143" t="s">
        <v>549</v>
      </c>
      <c r="C2640" s="141">
        <v>69208419</v>
      </c>
      <c r="D2640" s="141">
        <v>0</v>
      </c>
    </row>
    <row r="2641" spans="2:4">
      <c r="B2641" s="144" t="s">
        <v>901</v>
      </c>
      <c r="C2641" s="141">
        <v>69208419</v>
      </c>
      <c r="D2641" s="141">
        <v>0</v>
      </c>
    </row>
    <row r="2642" spans="2:4">
      <c r="B2642" s="143" t="s">
        <v>550</v>
      </c>
      <c r="C2642" s="141">
        <v>75856452</v>
      </c>
      <c r="D2642" s="141">
        <v>57704077.630000003</v>
      </c>
    </row>
    <row r="2643" spans="2:4">
      <c r="B2643" s="144" t="s">
        <v>902</v>
      </c>
      <c r="C2643" s="141">
        <v>75856452</v>
      </c>
      <c r="D2643" s="141">
        <v>57704077.630000003</v>
      </c>
    </row>
    <row r="2644" spans="2:4">
      <c r="B2644" s="143" t="s">
        <v>551</v>
      </c>
      <c r="C2644" s="141">
        <v>1051764</v>
      </c>
      <c r="D2644" s="141">
        <v>0</v>
      </c>
    </row>
    <row r="2645" spans="2:4">
      <c r="B2645" s="144" t="s">
        <v>903</v>
      </c>
      <c r="C2645" s="141">
        <v>1051764</v>
      </c>
      <c r="D2645" s="141">
        <v>0</v>
      </c>
    </row>
    <row r="2646" spans="2:4">
      <c r="B2646" s="143" t="s">
        <v>552</v>
      </c>
      <c r="C2646" s="141">
        <v>29365648</v>
      </c>
      <c r="D2646" s="141">
        <v>1074136.79</v>
      </c>
    </row>
    <row r="2647" spans="2:4">
      <c r="B2647" s="144" t="s">
        <v>904</v>
      </c>
      <c r="C2647" s="141">
        <v>29365648</v>
      </c>
      <c r="D2647" s="141">
        <v>1074136.79</v>
      </c>
    </row>
    <row r="2648" spans="2:4">
      <c r="B2648" s="147" t="s">
        <v>298</v>
      </c>
      <c r="C2648" s="146">
        <v>0</v>
      </c>
      <c r="D2648" s="146">
        <v>0</v>
      </c>
    </row>
    <row r="2649" spans="2:4">
      <c r="B2649" s="143" t="s">
        <v>546</v>
      </c>
      <c r="C2649" s="141">
        <v>0</v>
      </c>
      <c r="D2649" s="141">
        <v>0</v>
      </c>
    </row>
    <row r="2650" spans="2:4">
      <c r="B2650" s="144" t="s">
        <v>898</v>
      </c>
      <c r="C2650" s="141">
        <v>0</v>
      </c>
      <c r="D2650" s="141">
        <v>0</v>
      </c>
    </row>
    <row r="2651" spans="2:4">
      <c r="B2651" s="142" t="s">
        <v>553</v>
      </c>
      <c r="C2651" s="141">
        <v>480820595</v>
      </c>
      <c r="D2651" s="141">
        <v>54442363.850000001</v>
      </c>
    </row>
    <row r="2652" spans="2:4">
      <c r="B2652" s="147" t="s">
        <v>281</v>
      </c>
      <c r="C2652" s="146">
        <v>480820595</v>
      </c>
      <c r="D2652" s="146">
        <v>54442363.850000001</v>
      </c>
    </row>
    <row r="2653" spans="2:4">
      <c r="B2653" s="143" t="s">
        <v>3306</v>
      </c>
      <c r="C2653" s="141">
        <v>6304849</v>
      </c>
      <c r="D2653" s="141">
        <v>5989607</v>
      </c>
    </row>
    <row r="2654" spans="2:4">
      <c r="B2654" s="144" t="s">
        <v>3307</v>
      </c>
      <c r="C2654" s="141">
        <v>6304849</v>
      </c>
      <c r="D2654" s="141">
        <v>5989607</v>
      </c>
    </row>
    <row r="2655" spans="2:4">
      <c r="B2655" s="143" t="s">
        <v>554</v>
      </c>
      <c r="C2655" s="141">
        <v>1176208</v>
      </c>
      <c r="D2655" s="141">
        <v>0</v>
      </c>
    </row>
    <row r="2656" spans="2:4">
      <c r="B2656" s="144" t="s">
        <v>905</v>
      </c>
      <c r="C2656" s="141">
        <v>1176208</v>
      </c>
      <c r="D2656" s="141">
        <v>0</v>
      </c>
    </row>
    <row r="2657" spans="2:4">
      <c r="B2657" s="143" t="s">
        <v>555</v>
      </c>
      <c r="C2657" s="141">
        <v>395979</v>
      </c>
      <c r="D2657" s="141">
        <v>0</v>
      </c>
    </row>
    <row r="2658" spans="2:4">
      <c r="B2658" s="144" t="s">
        <v>906</v>
      </c>
      <c r="C2658" s="141">
        <v>395979</v>
      </c>
      <c r="D2658" s="141">
        <v>0</v>
      </c>
    </row>
    <row r="2659" spans="2:4">
      <c r="B2659" s="143" t="s">
        <v>556</v>
      </c>
      <c r="C2659" s="141">
        <v>366625</v>
      </c>
      <c r="D2659" s="141">
        <v>0</v>
      </c>
    </row>
    <row r="2660" spans="2:4">
      <c r="B2660" s="144" t="s">
        <v>907</v>
      </c>
      <c r="C2660" s="141">
        <v>366625</v>
      </c>
      <c r="D2660" s="141">
        <v>0</v>
      </c>
    </row>
    <row r="2661" spans="2:4">
      <c r="B2661" s="143" t="s">
        <v>557</v>
      </c>
      <c r="C2661" s="141">
        <v>1069096</v>
      </c>
      <c r="D2661" s="141">
        <v>0</v>
      </c>
    </row>
    <row r="2662" spans="2:4">
      <c r="B2662" s="144" t="s">
        <v>908</v>
      </c>
      <c r="C2662" s="141">
        <v>1069096</v>
      </c>
      <c r="D2662" s="141">
        <v>0</v>
      </c>
    </row>
    <row r="2663" spans="2:4">
      <c r="B2663" s="143" t="s">
        <v>558</v>
      </c>
      <c r="C2663" s="141">
        <v>395979</v>
      </c>
      <c r="D2663" s="141">
        <v>0</v>
      </c>
    </row>
    <row r="2664" spans="2:4">
      <c r="B2664" s="144" t="s">
        <v>909</v>
      </c>
      <c r="C2664" s="141">
        <v>395979</v>
      </c>
      <c r="D2664" s="141">
        <v>0</v>
      </c>
    </row>
    <row r="2665" spans="2:4">
      <c r="B2665" s="143" t="s">
        <v>559</v>
      </c>
      <c r="C2665" s="141">
        <v>2706487</v>
      </c>
      <c r="D2665" s="141">
        <v>0</v>
      </c>
    </row>
    <row r="2666" spans="2:4">
      <c r="B2666" s="144" t="s">
        <v>910</v>
      </c>
      <c r="C2666" s="141">
        <v>2706487</v>
      </c>
      <c r="D2666" s="141">
        <v>0</v>
      </c>
    </row>
    <row r="2667" spans="2:4">
      <c r="B2667" s="143" t="s">
        <v>560</v>
      </c>
      <c r="C2667" s="141">
        <v>5396255</v>
      </c>
      <c r="D2667" s="141">
        <v>0</v>
      </c>
    </row>
    <row r="2668" spans="2:4">
      <c r="B2668" s="144" t="s">
        <v>911</v>
      </c>
      <c r="C2668" s="141">
        <v>5396255</v>
      </c>
      <c r="D2668" s="141">
        <v>0</v>
      </c>
    </row>
    <row r="2669" spans="2:4">
      <c r="B2669" s="143" t="s">
        <v>561</v>
      </c>
      <c r="C2669" s="141">
        <v>359703</v>
      </c>
      <c r="D2669" s="141">
        <v>0</v>
      </c>
    </row>
    <row r="2670" spans="2:4">
      <c r="B2670" s="144" t="s">
        <v>912</v>
      </c>
      <c r="C2670" s="141">
        <v>359703</v>
      </c>
      <c r="D2670" s="141">
        <v>0</v>
      </c>
    </row>
    <row r="2671" spans="2:4">
      <c r="B2671" s="143" t="s">
        <v>562</v>
      </c>
      <c r="C2671" s="141">
        <v>10286248</v>
      </c>
      <c r="D2671" s="141">
        <v>0</v>
      </c>
    </row>
    <row r="2672" spans="2:4">
      <c r="B2672" s="144" t="s">
        <v>913</v>
      </c>
      <c r="C2672" s="141">
        <v>10286248</v>
      </c>
      <c r="D2672" s="141">
        <v>0</v>
      </c>
    </row>
    <row r="2673" spans="2:4">
      <c r="B2673" s="143" t="s">
        <v>2314</v>
      </c>
      <c r="C2673" s="141">
        <v>6731551</v>
      </c>
      <c r="D2673" s="141">
        <v>1558695.07</v>
      </c>
    </row>
    <row r="2674" spans="2:4">
      <c r="B2674" s="144" t="s">
        <v>2315</v>
      </c>
      <c r="C2674" s="141">
        <v>6731551</v>
      </c>
      <c r="D2674" s="141">
        <v>1558695.07</v>
      </c>
    </row>
    <row r="2675" spans="2:4">
      <c r="B2675" s="143" t="s">
        <v>2316</v>
      </c>
      <c r="C2675" s="141">
        <v>6731551</v>
      </c>
      <c r="D2675" s="141">
        <v>1558695.07</v>
      </c>
    </row>
    <row r="2676" spans="2:4">
      <c r="B2676" s="144" t="s">
        <v>2317</v>
      </c>
      <c r="C2676" s="141">
        <v>6731551</v>
      </c>
      <c r="D2676" s="141">
        <v>1558695.07</v>
      </c>
    </row>
    <row r="2677" spans="2:4">
      <c r="B2677" s="143" t="s">
        <v>2318</v>
      </c>
      <c r="C2677" s="141">
        <v>12486882</v>
      </c>
      <c r="D2677" s="141">
        <v>2704204.05</v>
      </c>
    </row>
    <row r="2678" spans="2:4">
      <c r="B2678" s="144" t="s">
        <v>2319</v>
      </c>
      <c r="C2678" s="141">
        <v>12486882</v>
      </c>
      <c r="D2678" s="141">
        <v>2704204.05</v>
      </c>
    </row>
    <row r="2679" spans="2:4">
      <c r="B2679" s="143" t="s">
        <v>563</v>
      </c>
      <c r="C2679" s="141">
        <v>14693812</v>
      </c>
      <c r="D2679" s="141">
        <v>0</v>
      </c>
    </row>
    <row r="2680" spans="2:4">
      <c r="B2680" s="144" t="s">
        <v>914</v>
      </c>
      <c r="C2680" s="141">
        <v>14693812</v>
      </c>
      <c r="D2680" s="141">
        <v>0</v>
      </c>
    </row>
    <row r="2681" spans="2:4">
      <c r="B2681" s="143" t="s">
        <v>564</v>
      </c>
      <c r="C2681" s="141">
        <v>1239531</v>
      </c>
      <c r="D2681" s="141">
        <v>0</v>
      </c>
    </row>
    <row r="2682" spans="2:4">
      <c r="B2682" s="144" t="s">
        <v>915</v>
      </c>
      <c r="C2682" s="141">
        <v>1239531</v>
      </c>
      <c r="D2682" s="141">
        <v>0</v>
      </c>
    </row>
    <row r="2683" spans="2:4">
      <c r="B2683" s="143" t="s">
        <v>3029</v>
      </c>
      <c r="C2683" s="141">
        <v>83390754</v>
      </c>
      <c r="D2683" s="141">
        <v>5000000</v>
      </c>
    </row>
    <row r="2684" spans="2:4">
      <c r="B2684" s="144" t="s">
        <v>3030</v>
      </c>
      <c r="C2684" s="141">
        <v>83390754</v>
      </c>
      <c r="D2684" s="141">
        <v>5000000</v>
      </c>
    </row>
    <row r="2685" spans="2:4">
      <c r="B2685" s="143" t="s">
        <v>2697</v>
      </c>
      <c r="C2685" s="141">
        <v>56208476</v>
      </c>
      <c r="D2685" s="141">
        <v>4062687.22</v>
      </c>
    </row>
    <row r="2686" spans="2:4">
      <c r="B2686" s="144" t="s">
        <v>2698</v>
      </c>
      <c r="C2686" s="141">
        <v>56208476</v>
      </c>
      <c r="D2686" s="141">
        <v>4062687.22</v>
      </c>
    </row>
    <row r="2687" spans="2:4">
      <c r="B2687" s="143" t="s">
        <v>2320</v>
      </c>
      <c r="C2687" s="141">
        <v>11208701</v>
      </c>
      <c r="D2687" s="141">
        <v>0</v>
      </c>
    </row>
    <row r="2688" spans="2:4">
      <c r="B2688" s="144" t="s">
        <v>2321</v>
      </c>
      <c r="C2688" s="141">
        <v>11208701</v>
      </c>
      <c r="D2688" s="141">
        <v>0</v>
      </c>
    </row>
    <row r="2689" spans="2:4">
      <c r="B2689" s="143" t="s">
        <v>3308</v>
      </c>
      <c r="C2689" s="141">
        <v>11548427</v>
      </c>
      <c r="D2689" s="141">
        <v>4367357.8899999997</v>
      </c>
    </row>
    <row r="2690" spans="2:4">
      <c r="B2690" s="144" t="s">
        <v>3309</v>
      </c>
      <c r="C2690" s="141">
        <v>11548427</v>
      </c>
      <c r="D2690" s="141">
        <v>4367357.8899999997</v>
      </c>
    </row>
    <row r="2691" spans="2:4">
      <c r="B2691" s="143" t="s">
        <v>2322</v>
      </c>
      <c r="C2691" s="141">
        <v>4768626</v>
      </c>
      <c r="D2691" s="141">
        <v>0</v>
      </c>
    </row>
    <row r="2692" spans="2:4">
      <c r="B2692" s="144" t="s">
        <v>2323</v>
      </c>
      <c r="C2692" s="141">
        <v>4768626</v>
      </c>
      <c r="D2692" s="141">
        <v>0</v>
      </c>
    </row>
    <row r="2693" spans="2:4">
      <c r="B2693" s="143" t="s">
        <v>3310</v>
      </c>
      <c r="C2693" s="141">
        <v>3589097</v>
      </c>
      <c r="D2693" s="141">
        <v>1845902.55</v>
      </c>
    </row>
    <row r="2694" spans="2:4">
      <c r="B2694" s="144" t="s">
        <v>3311</v>
      </c>
      <c r="C2694" s="141">
        <v>3589097</v>
      </c>
      <c r="D2694" s="141">
        <v>1845902.55</v>
      </c>
    </row>
    <row r="2695" spans="2:4">
      <c r="B2695" s="143" t="s">
        <v>2324</v>
      </c>
      <c r="C2695" s="141">
        <v>11208701</v>
      </c>
      <c r="D2695" s="141">
        <v>0</v>
      </c>
    </row>
    <row r="2696" spans="2:4">
      <c r="B2696" s="144" t="s">
        <v>2325</v>
      </c>
      <c r="C2696" s="141">
        <v>11208701</v>
      </c>
      <c r="D2696" s="141">
        <v>0</v>
      </c>
    </row>
    <row r="2697" spans="2:4">
      <c r="B2697" s="143" t="s">
        <v>2326</v>
      </c>
      <c r="C2697" s="141">
        <v>6731551</v>
      </c>
      <c r="D2697" s="141">
        <v>0</v>
      </c>
    </row>
    <row r="2698" spans="2:4">
      <c r="B2698" s="144" t="s">
        <v>2327</v>
      </c>
      <c r="C2698" s="141">
        <v>6731551</v>
      </c>
      <c r="D2698" s="141">
        <v>0</v>
      </c>
    </row>
    <row r="2699" spans="2:4">
      <c r="B2699" s="143" t="s">
        <v>2328</v>
      </c>
      <c r="C2699" s="141">
        <v>6731551</v>
      </c>
      <c r="D2699" s="141">
        <v>0</v>
      </c>
    </row>
    <row r="2700" spans="2:4">
      <c r="B2700" s="144" t="s">
        <v>2329</v>
      </c>
      <c r="C2700" s="141">
        <v>6731551</v>
      </c>
      <c r="D2700" s="141">
        <v>0</v>
      </c>
    </row>
    <row r="2701" spans="2:4">
      <c r="B2701" s="143" t="s">
        <v>2330</v>
      </c>
      <c r="C2701" s="141">
        <v>4768626</v>
      </c>
      <c r="D2701" s="141">
        <v>0</v>
      </c>
    </row>
    <row r="2702" spans="2:4">
      <c r="B2702" s="144" t="s">
        <v>2331</v>
      </c>
      <c r="C2702" s="141">
        <v>4768626</v>
      </c>
      <c r="D2702" s="141">
        <v>0</v>
      </c>
    </row>
    <row r="2703" spans="2:4">
      <c r="B2703" s="143" t="s">
        <v>2909</v>
      </c>
      <c r="C2703" s="141">
        <v>11208701</v>
      </c>
      <c r="D2703" s="141">
        <v>0</v>
      </c>
    </row>
    <row r="2704" spans="2:4">
      <c r="B2704" s="144" t="s">
        <v>2332</v>
      </c>
      <c r="C2704" s="141">
        <v>11208701</v>
      </c>
      <c r="D2704" s="141">
        <v>0</v>
      </c>
    </row>
    <row r="2705" spans="2:4">
      <c r="B2705" s="143" t="s">
        <v>565</v>
      </c>
      <c r="C2705" s="141">
        <v>2080099</v>
      </c>
      <c r="D2705" s="141">
        <v>0</v>
      </c>
    </row>
    <row r="2706" spans="2:4">
      <c r="B2706" s="144" t="s">
        <v>916</v>
      </c>
      <c r="C2706" s="141">
        <v>2080099</v>
      </c>
      <c r="D2706" s="141">
        <v>0</v>
      </c>
    </row>
    <row r="2707" spans="2:4">
      <c r="B2707" s="143" t="s">
        <v>1068</v>
      </c>
      <c r="C2707" s="141">
        <v>6223248</v>
      </c>
      <c r="D2707" s="141">
        <v>0</v>
      </c>
    </row>
    <row r="2708" spans="2:4">
      <c r="B2708" s="144" t="s">
        <v>1069</v>
      </c>
      <c r="C2708" s="141">
        <v>6223248</v>
      </c>
      <c r="D2708" s="141">
        <v>0</v>
      </c>
    </row>
    <row r="2709" spans="2:4">
      <c r="B2709" s="143" t="s">
        <v>2910</v>
      </c>
      <c r="C2709" s="141">
        <v>11208701</v>
      </c>
      <c r="D2709" s="141">
        <v>0</v>
      </c>
    </row>
    <row r="2710" spans="2:4">
      <c r="B2710" s="144" t="s">
        <v>2333</v>
      </c>
      <c r="C2710" s="141">
        <v>11208701</v>
      </c>
      <c r="D2710" s="141">
        <v>0</v>
      </c>
    </row>
    <row r="2711" spans="2:4">
      <c r="B2711" s="143" t="s">
        <v>2334</v>
      </c>
      <c r="C2711" s="141">
        <v>6731551</v>
      </c>
      <c r="D2711" s="141">
        <v>0</v>
      </c>
    </row>
    <row r="2712" spans="2:4">
      <c r="B2712" s="144" t="s">
        <v>2335</v>
      </c>
      <c r="C2712" s="141">
        <v>6731551</v>
      </c>
      <c r="D2712" s="141">
        <v>0</v>
      </c>
    </row>
    <row r="2713" spans="2:4">
      <c r="B2713" s="143" t="s">
        <v>2336</v>
      </c>
      <c r="C2713" s="141">
        <v>11208701</v>
      </c>
      <c r="D2713" s="141">
        <v>0</v>
      </c>
    </row>
    <row r="2714" spans="2:4">
      <c r="B2714" s="144" t="s">
        <v>2337</v>
      </c>
      <c r="C2714" s="141">
        <v>11208701</v>
      </c>
      <c r="D2714" s="141">
        <v>0</v>
      </c>
    </row>
    <row r="2715" spans="2:4">
      <c r="B2715" s="143" t="s">
        <v>2338</v>
      </c>
      <c r="C2715" s="141">
        <v>4768626</v>
      </c>
      <c r="D2715" s="141">
        <v>0</v>
      </c>
    </row>
    <row r="2716" spans="2:4">
      <c r="B2716" s="144" t="s">
        <v>2339</v>
      </c>
      <c r="C2716" s="141">
        <v>4768626</v>
      </c>
      <c r="D2716" s="141">
        <v>0</v>
      </c>
    </row>
    <row r="2717" spans="2:4">
      <c r="B2717" s="143" t="s">
        <v>2340</v>
      </c>
      <c r="C2717" s="141">
        <v>6731551</v>
      </c>
      <c r="D2717" s="141">
        <v>0</v>
      </c>
    </row>
    <row r="2718" spans="2:4">
      <c r="B2718" s="144" t="s">
        <v>2341</v>
      </c>
      <c r="C2718" s="141">
        <v>6731551</v>
      </c>
      <c r="D2718" s="141">
        <v>0</v>
      </c>
    </row>
    <row r="2719" spans="2:4">
      <c r="B2719" s="143" t="s">
        <v>2342</v>
      </c>
      <c r="C2719" s="141">
        <v>6731551</v>
      </c>
      <c r="D2719" s="141">
        <v>0</v>
      </c>
    </row>
    <row r="2720" spans="2:4">
      <c r="B2720" s="144" t="s">
        <v>2343</v>
      </c>
      <c r="C2720" s="141">
        <v>6731551</v>
      </c>
      <c r="D2720" s="141">
        <v>0</v>
      </c>
    </row>
    <row r="2721" spans="2:4">
      <c r="B2721" s="143" t="s">
        <v>3312</v>
      </c>
      <c r="C2721" s="141">
        <v>26373497</v>
      </c>
      <c r="D2721" s="141">
        <v>7355215</v>
      </c>
    </row>
    <row r="2722" spans="2:4">
      <c r="B2722" s="144" t="s">
        <v>3307</v>
      </c>
      <c r="C2722" s="141">
        <v>26373497</v>
      </c>
      <c r="D2722" s="141">
        <v>7355215</v>
      </c>
    </row>
    <row r="2723" spans="2:4">
      <c r="B2723" s="143" t="s">
        <v>1113</v>
      </c>
      <c r="C2723" s="141">
        <v>109550415</v>
      </c>
      <c r="D2723" s="141">
        <v>20000000</v>
      </c>
    </row>
    <row r="2724" spans="2:4">
      <c r="B2724" s="144" t="s">
        <v>1114</v>
      </c>
      <c r="C2724" s="141">
        <v>109550415</v>
      </c>
      <c r="D2724" s="141">
        <v>20000000</v>
      </c>
    </row>
    <row r="2725" spans="2:4">
      <c r="B2725" s="143" t="s">
        <v>566</v>
      </c>
      <c r="C2725" s="141">
        <v>813873</v>
      </c>
      <c r="D2725" s="141">
        <v>0</v>
      </c>
    </row>
    <row r="2726" spans="2:4">
      <c r="B2726" s="144" t="s">
        <v>917</v>
      </c>
      <c r="C2726" s="141">
        <v>813873</v>
      </c>
      <c r="D2726" s="141">
        <v>0</v>
      </c>
    </row>
    <row r="2727" spans="2:4">
      <c r="B2727" s="143" t="s">
        <v>567</v>
      </c>
      <c r="C2727" s="141">
        <v>472277</v>
      </c>
      <c r="D2727" s="141">
        <v>0</v>
      </c>
    </row>
    <row r="2728" spans="2:4">
      <c r="B2728" s="144" t="s">
        <v>918</v>
      </c>
      <c r="C2728" s="141">
        <v>472277</v>
      </c>
      <c r="D2728" s="141">
        <v>0</v>
      </c>
    </row>
    <row r="2729" spans="2:4">
      <c r="B2729" s="143" t="s">
        <v>568</v>
      </c>
      <c r="C2729" s="141">
        <v>2605992</v>
      </c>
      <c r="D2729" s="141">
        <v>0</v>
      </c>
    </row>
    <row r="2730" spans="2:4">
      <c r="B2730" s="144" t="s">
        <v>919</v>
      </c>
      <c r="C2730" s="141">
        <v>2605992</v>
      </c>
      <c r="D2730" s="141">
        <v>0</v>
      </c>
    </row>
    <row r="2731" spans="2:4">
      <c r="B2731" s="143" t="s">
        <v>3313</v>
      </c>
      <c r="C2731" s="141">
        <v>3616546</v>
      </c>
      <c r="D2731" s="141">
        <v>0</v>
      </c>
    </row>
    <row r="2732" spans="2:4">
      <c r="B2732" s="144" t="s">
        <v>3307</v>
      </c>
      <c r="C2732" s="141">
        <v>3616546</v>
      </c>
      <c r="D2732" s="141">
        <v>0</v>
      </c>
    </row>
    <row r="2733" spans="2:4">
      <c r="B2733" s="142" t="s">
        <v>569</v>
      </c>
      <c r="C2733" s="141">
        <v>1032177202</v>
      </c>
      <c r="D2733" s="141">
        <v>44147394.800000004</v>
      </c>
    </row>
    <row r="2734" spans="2:4">
      <c r="B2734" s="147" t="s">
        <v>281</v>
      </c>
      <c r="C2734" s="146">
        <v>1032177202</v>
      </c>
      <c r="D2734" s="146">
        <v>44147394.800000004</v>
      </c>
    </row>
    <row r="2735" spans="2:4">
      <c r="B2735" s="143" t="s">
        <v>1379</v>
      </c>
      <c r="C2735" s="141">
        <v>4561511</v>
      </c>
      <c r="D2735" s="141">
        <v>0</v>
      </c>
    </row>
    <row r="2736" spans="2:4">
      <c r="B2736" s="144" t="s">
        <v>1380</v>
      </c>
      <c r="C2736" s="141">
        <v>4561511</v>
      </c>
      <c r="D2736" s="141">
        <v>0</v>
      </c>
    </row>
    <row r="2737" spans="2:4">
      <c r="B2737" s="143" t="s">
        <v>1381</v>
      </c>
      <c r="C2737" s="141">
        <v>10954371</v>
      </c>
      <c r="D2737" s="141">
        <v>0</v>
      </c>
    </row>
    <row r="2738" spans="2:4">
      <c r="B2738" s="144" t="s">
        <v>1382</v>
      </c>
      <c r="C2738" s="141">
        <v>10954371</v>
      </c>
      <c r="D2738" s="141">
        <v>0</v>
      </c>
    </row>
    <row r="2739" spans="2:4">
      <c r="B2739" s="143" t="s">
        <v>1383</v>
      </c>
      <c r="C2739" s="141">
        <v>4561511</v>
      </c>
      <c r="D2739" s="141">
        <v>0</v>
      </c>
    </row>
    <row r="2740" spans="2:4">
      <c r="B2740" s="144" t="s">
        <v>1384</v>
      </c>
      <c r="C2740" s="141">
        <v>4561511</v>
      </c>
      <c r="D2740" s="141">
        <v>0</v>
      </c>
    </row>
    <row r="2741" spans="2:4">
      <c r="B2741" s="143" t="s">
        <v>1385</v>
      </c>
      <c r="C2741" s="141">
        <v>6510045</v>
      </c>
      <c r="D2741" s="141">
        <v>0</v>
      </c>
    </row>
    <row r="2742" spans="2:4">
      <c r="B2742" s="144" t="s">
        <v>1386</v>
      </c>
      <c r="C2742" s="141">
        <v>6510045</v>
      </c>
      <c r="D2742" s="141">
        <v>0</v>
      </c>
    </row>
    <row r="2743" spans="2:4">
      <c r="B2743" s="143" t="s">
        <v>1387</v>
      </c>
      <c r="C2743" s="141">
        <v>12223182</v>
      </c>
      <c r="D2743" s="141">
        <v>0</v>
      </c>
    </row>
    <row r="2744" spans="2:4">
      <c r="B2744" s="144" t="s">
        <v>1388</v>
      </c>
      <c r="C2744" s="141">
        <v>12223182</v>
      </c>
      <c r="D2744" s="141">
        <v>0</v>
      </c>
    </row>
    <row r="2745" spans="2:4">
      <c r="B2745" s="143" t="s">
        <v>1389</v>
      </c>
      <c r="C2745" s="141">
        <v>4561511</v>
      </c>
      <c r="D2745" s="141">
        <v>0</v>
      </c>
    </row>
    <row r="2746" spans="2:4">
      <c r="B2746" s="144" t="s">
        <v>1390</v>
      </c>
      <c r="C2746" s="141">
        <v>4561511</v>
      </c>
      <c r="D2746" s="141">
        <v>0</v>
      </c>
    </row>
    <row r="2747" spans="2:4">
      <c r="B2747" s="143" t="s">
        <v>1391</v>
      </c>
      <c r="C2747" s="141">
        <v>6510045</v>
      </c>
      <c r="D2747" s="141">
        <v>0</v>
      </c>
    </row>
    <row r="2748" spans="2:4">
      <c r="B2748" s="144" t="s">
        <v>1392</v>
      </c>
      <c r="C2748" s="141">
        <v>6510045</v>
      </c>
      <c r="D2748" s="141">
        <v>0</v>
      </c>
    </row>
    <row r="2749" spans="2:4">
      <c r="B2749" s="143" t="s">
        <v>1046</v>
      </c>
      <c r="C2749" s="141">
        <v>17110090</v>
      </c>
      <c r="D2749" s="141">
        <v>0</v>
      </c>
    </row>
    <row r="2750" spans="2:4">
      <c r="B2750" s="144" t="s">
        <v>1047</v>
      </c>
      <c r="C2750" s="141">
        <v>17110090</v>
      </c>
      <c r="D2750" s="141">
        <v>0</v>
      </c>
    </row>
    <row r="2751" spans="2:4">
      <c r="B2751" s="143" t="s">
        <v>570</v>
      </c>
      <c r="C2751" s="141">
        <v>27732712</v>
      </c>
      <c r="D2751" s="141">
        <v>0</v>
      </c>
    </row>
    <row r="2752" spans="2:4">
      <c r="B2752" s="144" t="s">
        <v>920</v>
      </c>
      <c r="C2752" s="141">
        <v>27732712</v>
      </c>
      <c r="D2752" s="141">
        <v>0</v>
      </c>
    </row>
    <row r="2753" spans="2:4">
      <c r="B2753" s="143" t="s">
        <v>571</v>
      </c>
      <c r="C2753" s="141">
        <v>4945292</v>
      </c>
      <c r="D2753" s="141">
        <v>0</v>
      </c>
    </row>
    <row r="2754" spans="2:4">
      <c r="B2754" s="144" t="s">
        <v>921</v>
      </c>
      <c r="C2754" s="141">
        <v>4945292</v>
      </c>
      <c r="D2754" s="141">
        <v>0</v>
      </c>
    </row>
    <row r="2755" spans="2:4">
      <c r="B2755" s="143" t="s">
        <v>2911</v>
      </c>
      <c r="C2755" s="141">
        <v>1764860</v>
      </c>
      <c r="D2755" s="141">
        <v>0</v>
      </c>
    </row>
    <row r="2756" spans="2:4">
      <c r="B2756" s="144" t="s">
        <v>922</v>
      </c>
      <c r="C2756" s="141">
        <v>1764860</v>
      </c>
      <c r="D2756" s="141">
        <v>0</v>
      </c>
    </row>
    <row r="2757" spans="2:4">
      <c r="B2757" s="143" t="s">
        <v>3031</v>
      </c>
      <c r="C2757" s="141">
        <v>19151206</v>
      </c>
      <c r="D2757" s="141">
        <v>0</v>
      </c>
    </row>
    <row r="2758" spans="2:4">
      <c r="B2758" s="144" t="s">
        <v>3032</v>
      </c>
      <c r="C2758" s="141">
        <v>19151206</v>
      </c>
      <c r="D2758" s="141">
        <v>0</v>
      </c>
    </row>
    <row r="2759" spans="2:4">
      <c r="B2759" s="143" t="s">
        <v>572</v>
      </c>
      <c r="C2759" s="141">
        <v>5742217</v>
      </c>
      <c r="D2759" s="141">
        <v>0</v>
      </c>
    </row>
    <row r="2760" spans="2:4">
      <c r="B2760" s="144" t="s">
        <v>923</v>
      </c>
      <c r="C2760" s="141">
        <v>5742217</v>
      </c>
      <c r="D2760" s="141">
        <v>0</v>
      </c>
    </row>
    <row r="2761" spans="2:4">
      <c r="B2761" s="143" t="s">
        <v>3314</v>
      </c>
      <c r="C2761" s="141">
        <v>1999367</v>
      </c>
      <c r="D2761" s="141">
        <v>0</v>
      </c>
    </row>
    <row r="2762" spans="2:4">
      <c r="B2762" s="144" t="s">
        <v>3315</v>
      </c>
      <c r="C2762" s="141">
        <v>1999367</v>
      </c>
      <c r="D2762" s="141">
        <v>0</v>
      </c>
    </row>
    <row r="2763" spans="2:4">
      <c r="B2763" s="143" t="s">
        <v>573</v>
      </c>
      <c r="C2763" s="141">
        <v>2724072</v>
      </c>
      <c r="D2763" s="141">
        <v>0</v>
      </c>
    </row>
    <row r="2764" spans="2:4">
      <c r="B2764" s="144" t="s">
        <v>924</v>
      </c>
      <c r="C2764" s="141">
        <v>2724072</v>
      </c>
      <c r="D2764" s="141">
        <v>0</v>
      </c>
    </row>
    <row r="2765" spans="2:4">
      <c r="B2765" s="143" t="s">
        <v>3316</v>
      </c>
      <c r="C2765" s="141">
        <v>4562691</v>
      </c>
      <c r="D2765" s="141">
        <v>0</v>
      </c>
    </row>
    <row r="2766" spans="2:4">
      <c r="B2766" s="144" t="s">
        <v>3317</v>
      </c>
      <c r="C2766" s="141">
        <v>4562691</v>
      </c>
      <c r="D2766" s="141">
        <v>0</v>
      </c>
    </row>
    <row r="2767" spans="2:4">
      <c r="B2767" s="143" t="s">
        <v>3318</v>
      </c>
      <c r="C2767" s="141">
        <v>15225234</v>
      </c>
      <c r="D2767" s="141">
        <v>0</v>
      </c>
    </row>
    <row r="2768" spans="2:4">
      <c r="B2768" s="144" t="s">
        <v>3319</v>
      </c>
      <c r="C2768" s="141">
        <v>15225234</v>
      </c>
      <c r="D2768" s="141">
        <v>0</v>
      </c>
    </row>
    <row r="2769" spans="2:4">
      <c r="B2769" s="143" t="s">
        <v>3320</v>
      </c>
      <c r="C2769" s="141">
        <v>7694092</v>
      </c>
      <c r="D2769" s="141">
        <v>0</v>
      </c>
    </row>
    <row r="2770" spans="2:4">
      <c r="B2770" s="144" t="s">
        <v>3321</v>
      </c>
      <c r="C2770" s="141">
        <v>7694092</v>
      </c>
      <c r="D2770" s="141">
        <v>0</v>
      </c>
    </row>
    <row r="2771" spans="2:4">
      <c r="B2771" s="143" t="s">
        <v>574</v>
      </c>
      <c r="C2771" s="141">
        <v>51505022</v>
      </c>
      <c r="D2771" s="141">
        <v>14799488.25</v>
      </c>
    </row>
    <row r="2772" spans="2:4">
      <c r="B2772" s="144" t="s">
        <v>925</v>
      </c>
      <c r="C2772" s="141">
        <v>51505022</v>
      </c>
      <c r="D2772" s="141">
        <v>14799488.25</v>
      </c>
    </row>
    <row r="2773" spans="2:4">
      <c r="B2773" s="143" t="s">
        <v>575</v>
      </c>
      <c r="C2773" s="141">
        <v>34929333</v>
      </c>
      <c r="D2773" s="141">
        <v>0</v>
      </c>
    </row>
    <row r="2774" spans="2:4">
      <c r="B2774" s="144" t="s">
        <v>926</v>
      </c>
      <c r="C2774" s="141">
        <v>34929333</v>
      </c>
      <c r="D2774" s="141">
        <v>0</v>
      </c>
    </row>
    <row r="2775" spans="2:4">
      <c r="B2775" s="143" t="s">
        <v>3033</v>
      </c>
      <c r="C2775" s="141">
        <v>87879417</v>
      </c>
      <c r="D2775" s="141">
        <v>0</v>
      </c>
    </row>
    <row r="2776" spans="2:4">
      <c r="B2776" s="144" t="s">
        <v>3034</v>
      </c>
      <c r="C2776" s="141">
        <v>87879417</v>
      </c>
      <c r="D2776" s="141">
        <v>0</v>
      </c>
    </row>
    <row r="2777" spans="2:4">
      <c r="B2777" s="143" t="s">
        <v>3066</v>
      </c>
      <c r="C2777" s="141">
        <v>18159739</v>
      </c>
      <c r="D2777" s="141">
        <v>0</v>
      </c>
    </row>
    <row r="2778" spans="2:4">
      <c r="B2778" s="144" t="s">
        <v>3067</v>
      </c>
      <c r="C2778" s="141">
        <v>18159739</v>
      </c>
      <c r="D2778" s="141">
        <v>0</v>
      </c>
    </row>
    <row r="2779" spans="2:4">
      <c r="B2779" s="143" t="s">
        <v>3035</v>
      </c>
      <c r="C2779" s="141">
        <v>18141523</v>
      </c>
      <c r="D2779" s="141">
        <v>0</v>
      </c>
    </row>
    <row r="2780" spans="2:4">
      <c r="B2780" s="144" t="s">
        <v>3036</v>
      </c>
      <c r="C2780" s="141">
        <v>18141523</v>
      </c>
      <c r="D2780" s="141">
        <v>0</v>
      </c>
    </row>
    <row r="2781" spans="2:4">
      <c r="B2781" s="143" t="s">
        <v>3322</v>
      </c>
      <c r="C2781" s="141">
        <v>7564426</v>
      </c>
      <c r="D2781" s="141">
        <v>0</v>
      </c>
    </row>
    <row r="2782" spans="2:4">
      <c r="B2782" s="144" t="s">
        <v>3323</v>
      </c>
      <c r="C2782" s="141">
        <v>7564426</v>
      </c>
      <c r="D2782" s="141">
        <v>0</v>
      </c>
    </row>
    <row r="2783" spans="2:4">
      <c r="B2783" s="143" t="s">
        <v>2699</v>
      </c>
      <c r="C2783" s="141">
        <v>18611549</v>
      </c>
      <c r="D2783" s="141">
        <v>0</v>
      </c>
    </row>
    <row r="2784" spans="2:4">
      <c r="B2784" s="144" t="s">
        <v>2700</v>
      </c>
      <c r="C2784" s="141">
        <v>18611549</v>
      </c>
      <c r="D2784" s="141">
        <v>0</v>
      </c>
    </row>
    <row r="2785" spans="2:4">
      <c r="B2785" s="143" t="s">
        <v>2701</v>
      </c>
      <c r="C2785" s="141">
        <v>37326861</v>
      </c>
      <c r="D2785" s="141">
        <v>10000000</v>
      </c>
    </row>
    <row r="2786" spans="2:4">
      <c r="B2786" s="144" t="s">
        <v>2702</v>
      </c>
      <c r="C2786" s="141">
        <v>37326861</v>
      </c>
      <c r="D2786" s="141">
        <v>10000000</v>
      </c>
    </row>
    <row r="2787" spans="2:4">
      <c r="B2787" s="143" t="s">
        <v>2703</v>
      </c>
      <c r="C2787" s="141">
        <v>44273355</v>
      </c>
      <c r="D2787" s="141">
        <v>8000000</v>
      </c>
    </row>
    <row r="2788" spans="2:4">
      <c r="B2788" s="144" t="s">
        <v>2704</v>
      </c>
      <c r="C2788" s="141">
        <v>40250191</v>
      </c>
      <c r="D2788" s="141">
        <v>8000000</v>
      </c>
    </row>
    <row r="2789" spans="2:4">
      <c r="B2789" s="144" t="s">
        <v>3037</v>
      </c>
      <c r="C2789" s="141">
        <v>4023164</v>
      </c>
      <c r="D2789" s="141">
        <v>0</v>
      </c>
    </row>
    <row r="2790" spans="2:4">
      <c r="B2790" s="143" t="s">
        <v>3038</v>
      </c>
      <c r="C2790" s="141">
        <v>2390995</v>
      </c>
      <c r="D2790" s="141">
        <v>0</v>
      </c>
    </row>
    <row r="2791" spans="2:4">
      <c r="B2791" s="144" t="s">
        <v>3039</v>
      </c>
      <c r="C2791" s="141">
        <v>2390995</v>
      </c>
      <c r="D2791" s="141">
        <v>0</v>
      </c>
    </row>
    <row r="2792" spans="2:4">
      <c r="B2792" s="143" t="s">
        <v>2344</v>
      </c>
      <c r="C2792" s="141">
        <v>6683666</v>
      </c>
      <c r="D2792" s="141">
        <v>0</v>
      </c>
    </row>
    <row r="2793" spans="2:4">
      <c r="B2793" s="144" t="s">
        <v>2345</v>
      </c>
      <c r="C2793" s="141">
        <v>6683666</v>
      </c>
      <c r="D2793" s="141">
        <v>0</v>
      </c>
    </row>
    <row r="2794" spans="2:4">
      <c r="B2794" s="143" t="s">
        <v>2912</v>
      </c>
      <c r="C2794" s="141">
        <v>4735132</v>
      </c>
      <c r="D2794" s="141">
        <v>0</v>
      </c>
    </row>
    <row r="2795" spans="2:4">
      <c r="B2795" s="144" t="s">
        <v>2346</v>
      </c>
      <c r="C2795" s="141">
        <v>4735132</v>
      </c>
      <c r="D2795" s="141">
        <v>0</v>
      </c>
    </row>
    <row r="2796" spans="2:4">
      <c r="B2796" s="143" t="s">
        <v>576</v>
      </c>
      <c r="C2796" s="141">
        <v>14770199</v>
      </c>
      <c r="D2796" s="141">
        <v>5826755</v>
      </c>
    </row>
    <row r="2797" spans="2:4">
      <c r="B2797" s="144" t="s">
        <v>927</v>
      </c>
      <c r="C2797" s="141">
        <v>14770199</v>
      </c>
      <c r="D2797" s="141">
        <v>5826755</v>
      </c>
    </row>
    <row r="2798" spans="2:4">
      <c r="B2798" s="143" t="s">
        <v>3324</v>
      </c>
      <c r="C2798" s="141">
        <v>11127992</v>
      </c>
      <c r="D2798" s="141">
        <v>0</v>
      </c>
    </row>
    <row r="2799" spans="2:4">
      <c r="B2799" s="144" t="s">
        <v>2587</v>
      </c>
      <c r="C2799" s="141">
        <v>11127992</v>
      </c>
      <c r="D2799" s="141">
        <v>0</v>
      </c>
    </row>
    <row r="2800" spans="2:4">
      <c r="B2800" s="143" t="s">
        <v>3325</v>
      </c>
      <c r="C2800" s="141">
        <v>2789356</v>
      </c>
      <c r="D2800" s="141">
        <v>0</v>
      </c>
    </row>
    <row r="2801" spans="2:4">
      <c r="B2801" s="144" t="s">
        <v>3326</v>
      </c>
      <c r="C2801" s="141">
        <v>2789356</v>
      </c>
      <c r="D2801" s="141">
        <v>0</v>
      </c>
    </row>
    <row r="2802" spans="2:4">
      <c r="B2802" s="143" t="s">
        <v>2913</v>
      </c>
      <c r="C2802" s="141">
        <v>11127992</v>
      </c>
      <c r="D2802" s="141">
        <v>0</v>
      </c>
    </row>
    <row r="2803" spans="2:4">
      <c r="B2803" s="144" t="s">
        <v>2347</v>
      </c>
      <c r="C2803" s="141">
        <v>11127992</v>
      </c>
      <c r="D2803" s="141">
        <v>0</v>
      </c>
    </row>
    <row r="2804" spans="2:4">
      <c r="B2804" s="143" t="s">
        <v>2348</v>
      </c>
      <c r="C2804" s="141">
        <v>6683666</v>
      </c>
      <c r="D2804" s="141">
        <v>0</v>
      </c>
    </row>
    <row r="2805" spans="2:4">
      <c r="B2805" s="144" t="s">
        <v>2349</v>
      </c>
      <c r="C2805" s="141">
        <v>6683666</v>
      </c>
      <c r="D2805" s="141">
        <v>0</v>
      </c>
    </row>
    <row r="2806" spans="2:4">
      <c r="B2806" s="143" t="s">
        <v>2350</v>
      </c>
      <c r="C2806" s="141">
        <v>6683666</v>
      </c>
      <c r="D2806" s="141">
        <v>0</v>
      </c>
    </row>
    <row r="2807" spans="2:4">
      <c r="B2807" s="144" t="s">
        <v>2351</v>
      </c>
      <c r="C2807" s="141">
        <v>6683666</v>
      </c>
      <c r="D2807" s="141">
        <v>0</v>
      </c>
    </row>
    <row r="2808" spans="2:4">
      <c r="B2808" s="143" t="s">
        <v>3327</v>
      </c>
      <c r="C2808" s="141">
        <v>13760435</v>
      </c>
      <c r="D2808" s="141">
        <v>0</v>
      </c>
    </row>
    <row r="2809" spans="2:4">
      <c r="B2809" s="144" t="s">
        <v>3328</v>
      </c>
      <c r="C2809" s="141">
        <v>13760435</v>
      </c>
      <c r="D2809" s="141">
        <v>0</v>
      </c>
    </row>
    <row r="2810" spans="2:4">
      <c r="B2810" s="143" t="s">
        <v>2352</v>
      </c>
      <c r="C2810" s="141">
        <v>6683666</v>
      </c>
      <c r="D2810" s="141">
        <v>0</v>
      </c>
    </row>
    <row r="2811" spans="2:4">
      <c r="B2811" s="144" t="s">
        <v>2353</v>
      </c>
      <c r="C2811" s="141">
        <v>6683666</v>
      </c>
      <c r="D2811" s="141">
        <v>0</v>
      </c>
    </row>
    <row r="2812" spans="2:4">
      <c r="B2812" s="143" t="s">
        <v>3329</v>
      </c>
      <c r="C2812" s="141">
        <v>2049849</v>
      </c>
      <c r="D2812" s="141">
        <v>0</v>
      </c>
    </row>
    <row r="2813" spans="2:4">
      <c r="B2813" s="144" t="s">
        <v>3330</v>
      </c>
      <c r="C2813" s="141">
        <v>2049849</v>
      </c>
      <c r="D2813" s="141">
        <v>0</v>
      </c>
    </row>
    <row r="2814" spans="2:4">
      <c r="B2814" s="143" t="s">
        <v>3331</v>
      </c>
      <c r="C2814" s="141">
        <v>10106363</v>
      </c>
      <c r="D2814" s="141">
        <v>0</v>
      </c>
    </row>
    <row r="2815" spans="2:4">
      <c r="B2815" s="144" t="s">
        <v>3332</v>
      </c>
      <c r="C2815" s="141">
        <v>10106363</v>
      </c>
      <c r="D2815" s="141">
        <v>0</v>
      </c>
    </row>
    <row r="2816" spans="2:4">
      <c r="B2816" s="143" t="s">
        <v>2354</v>
      </c>
      <c r="C2816" s="141">
        <v>6683666</v>
      </c>
      <c r="D2816" s="141">
        <v>0</v>
      </c>
    </row>
    <row r="2817" spans="2:4">
      <c r="B2817" s="144" t="s">
        <v>2355</v>
      </c>
      <c r="C2817" s="141">
        <v>6683666</v>
      </c>
      <c r="D2817" s="141">
        <v>0</v>
      </c>
    </row>
    <row r="2818" spans="2:4">
      <c r="B2818" s="143" t="s">
        <v>3333</v>
      </c>
      <c r="C2818" s="141">
        <v>8886803</v>
      </c>
      <c r="D2818" s="141">
        <v>0</v>
      </c>
    </row>
    <row r="2819" spans="2:4">
      <c r="B2819" s="144" t="s">
        <v>3334</v>
      </c>
      <c r="C2819" s="141">
        <v>8886803</v>
      </c>
      <c r="D2819" s="141">
        <v>0</v>
      </c>
    </row>
    <row r="2820" spans="2:4">
      <c r="B2820" s="143" t="s">
        <v>2356</v>
      </c>
      <c r="C2820" s="141">
        <v>11127992</v>
      </c>
      <c r="D2820" s="141">
        <v>0</v>
      </c>
    </row>
    <row r="2821" spans="2:4">
      <c r="B2821" s="144" t="s">
        <v>2357</v>
      </c>
      <c r="C2821" s="141">
        <v>11127992</v>
      </c>
      <c r="D2821" s="141">
        <v>0</v>
      </c>
    </row>
    <row r="2822" spans="2:4">
      <c r="B2822" s="143" t="s">
        <v>3335</v>
      </c>
      <c r="C2822" s="141">
        <v>9277539</v>
      </c>
      <c r="D2822" s="141">
        <v>0</v>
      </c>
    </row>
    <row r="2823" spans="2:4">
      <c r="B2823" s="144" t="s">
        <v>3336</v>
      </c>
      <c r="C2823" s="141">
        <v>9277539</v>
      </c>
      <c r="D2823" s="141">
        <v>0</v>
      </c>
    </row>
    <row r="2824" spans="2:4">
      <c r="B2824" s="143" t="s">
        <v>2358</v>
      </c>
      <c r="C2824" s="141">
        <v>4735132</v>
      </c>
      <c r="D2824" s="141">
        <v>0</v>
      </c>
    </row>
    <row r="2825" spans="2:4">
      <c r="B2825" s="144" t="s">
        <v>2359</v>
      </c>
      <c r="C2825" s="141">
        <v>4735132</v>
      </c>
      <c r="D2825" s="141">
        <v>0</v>
      </c>
    </row>
    <row r="2826" spans="2:4">
      <c r="B2826" s="143" t="s">
        <v>3040</v>
      </c>
      <c r="C2826" s="141">
        <v>8375826</v>
      </c>
      <c r="D2826" s="141">
        <v>0</v>
      </c>
    </row>
    <row r="2827" spans="2:4">
      <c r="B2827" s="144" t="s">
        <v>3041</v>
      </c>
      <c r="C2827" s="141">
        <v>8375826</v>
      </c>
      <c r="D2827" s="141">
        <v>0</v>
      </c>
    </row>
    <row r="2828" spans="2:4">
      <c r="B2828" s="143" t="s">
        <v>2360</v>
      </c>
      <c r="C2828" s="141">
        <v>6683666</v>
      </c>
      <c r="D2828" s="141">
        <v>0</v>
      </c>
    </row>
    <row r="2829" spans="2:4">
      <c r="B2829" s="144" t="s">
        <v>2361</v>
      </c>
      <c r="C2829" s="141">
        <v>6683666</v>
      </c>
      <c r="D2829" s="141">
        <v>0</v>
      </c>
    </row>
    <row r="2830" spans="2:4">
      <c r="B2830" s="143" t="s">
        <v>3042</v>
      </c>
      <c r="C2830" s="141">
        <v>2522874</v>
      </c>
      <c r="D2830" s="141">
        <v>0</v>
      </c>
    </row>
    <row r="2831" spans="2:4">
      <c r="B2831" s="144" t="s">
        <v>3043</v>
      </c>
      <c r="C2831" s="141">
        <v>2522874</v>
      </c>
      <c r="D2831" s="141">
        <v>0</v>
      </c>
    </row>
    <row r="2832" spans="2:4">
      <c r="B2832" s="143" t="s">
        <v>2362</v>
      </c>
      <c r="C2832" s="141">
        <v>6683666</v>
      </c>
      <c r="D2832" s="141">
        <v>0</v>
      </c>
    </row>
    <row r="2833" spans="2:4">
      <c r="B2833" s="144" t="s">
        <v>2363</v>
      </c>
      <c r="C2833" s="141">
        <v>6683666</v>
      </c>
      <c r="D2833" s="141">
        <v>0</v>
      </c>
    </row>
    <row r="2834" spans="2:4">
      <c r="B2834" s="143" t="s">
        <v>2364</v>
      </c>
      <c r="C2834" s="141">
        <v>6683666</v>
      </c>
      <c r="D2834" s="141">
        <v>0</v>
      </c>
    </row>
    <row r="2835" spans="2:4">
      <c r="B2835" s="144" t="s">
        <v>2365</v>
      </c>
      <c r="C2835" s="141">
        <v>6683666</v>
      </c>
      <c r="D2835" s="141">
        <v>0</v>
      </c>
    </row>
    <row r="2836" spans="2:4">
      <c r="B2836" s="143" t="s">
        <v>2366</v>
      </c>
      <c r="C2836" s="141">
        <v>11127992</v>
      </c>
      <c r="D2836" s="141">
        <v>0</v>
      </c>
    </row>
    <row r="2837" spans="2:4">
      <c r="B2837" s="144" t="s">
        <v>2367</v>
      </c>
      <c r="C2837" s="141">
        <v>11127992</v>
      </c>
      <c r="D2837" s="141">
        <v>0</v>
      </c>
    </row>
    <row r="2838" spans="2:4">
      <c r="B2838" s="143" t="s">
        <v>2914</v>
      </c>
      <c r="C2838" s="141">
        <v>29858470</v>
      </c>
      <c r="D2838" s="141">
        <v>0</v>
      </c>
    </row>
    <row r="2839" spans="2:4">
      <c r="B2839" s="144" t="s">
        <v>2705</v>
      </c>
      <c r="C2839" s="141">
        <v>29858470</v>
      </c>
      <c r="D2839" s="141">
        <v>0</v>
      </c>
    </row>
    <row r="2840" spans="2:4">
      <c r="B2840" s="143" t="s">
        <v>3532</v>
      </c>
      <c r="C2840" s="141">
        <v>4735132</v>
      </c>
      <c r="D2840" s="141">
        <v>0</v>
      </c>
    </row>
    <row r="2841" spans="2:4">
      <c r="B2841" s="144" t="s">
        <v>3533</v>
      </c>
      <c r="C2841" s="141">
        <v>0</v>
      </c>
      <c r="D2841" s="141">
        <v>0</v>
      </c>
    </row>
    <row r="2842" spans="2:4">
      <c r="B2842" s="144" t="s">
        <v>2368</v>
      </c>
      <c r="C2842" s="141">
        <v>4735132</v>
      </c>
      <c r="D2842" s="141">
        <v>0</v>
      </c>
    </row>
    <row r="2843" spans="2:4">
      <c r="B2843" s="143" t="s">
        <v>3044</v>
      </c>
      <c r="C2843" s="141">
        <v>103869279</v>
      </c>
      <c r="D2843" s="141">
        <v>2523884.38</v>
      </c>
    </row>
    <row r="2844" spans="2:4">
      <c r="B2844" s="144" t="s">
        <v>3045</v>
      </c>
      <c r="C2844" s="141">
        <v>103869279</v>
      </c>
      <c r="D2844" s="141">
        <v>2523884.38</v>
      </c>
    </row>
    <row r="2845" spans="2:4">
      <c r="B2845" s="143" t="s">
        <v>2369</v>
      </c>
      <c r="C2845" s="141">
        <v>6683666</v>
      </c>
      <c r="D2845" s="141">
        <v>0</v>
      </c>
    </row>
    <row r="2846" spans="2:4">
      <c r="B2846" s="144" t="s">
        <v>2370</v>
      </c>
      <c r="C2846" s="141">
        <v>6683666</v>
      </c>
      <c r="D2846" s="141">
        <v>0</v>
      </c>
    </row>
    <row r="2847" spans="2:4">
      <c r="B2847" s="143" t="s">
        <v>2915</v>
      </c>
      <c r="C2847" s="141">
        <v>4735132</v>
      </c>
      <c r="D2847" s="141">
        <v>0</v>
      </c>
    </row>
    <row r="2848" spans="2:4">
      <c r="B2848" s="144" t="s">
        <v>2371</v>
      </c>
      <c r="C2848" s="141">
        <v>4735132</v>
      </c>
      <c r="D2848" s="141">
        <v>0</v>
      </c>
    </row>
    <row r="2849" spans="2:4">
      <c r="B2849" s="143" t="s">
        <v>1115</v>
      </c>
      <c r="C2849" s="141">
        <v>27415621</v>
      </c>
      <c r="D2849" s="141">
        <v>0</v>
      </c>
    </row>
    <row r="2850" spans="2:4">
      <c r="B2850" s="144" t="s">
        <v>1116</v>
      </c>
      <c r="C2850" s="141">
        <v>25073159</v>
      </c>
      <c r="D2850" s="141">
        <v>0</v>
      </c>
    </row>
    <row r="2851" spans="2:4">
      <c r="B2851" s="144" t="s">
        <v>3337</v>
      </c>
      <c r="C2851" s="141">
        <v>2342462</v>
      </c>
      <c r="D2851" s="141">
        <v>0</v>
      </c>
    </row>
    <row r="2852" spans="2:4">
      <c r="B2852" s="143" t="s">
        <v>2372</v>
      </c>
      <c r="C2852" s="141">
        <v>6683666</v>
      </c>
      <c r="D2852" s="141">
        <v>0</v>
      </c>
    </row>
    <row r="2853" spans="2:4">
      <c r="B2853" s="144" t="s">
        <v>2373</v>
      </c>
      <c r="C2853" s="141">
        <v>6683666</v>
      </c>
      <c r="D2853" s="141">
        <v>0</v>
      </c>
    </row>
    <row r="2854" spans="2:4">
      <c r="B2854" s="143" t="s">
        <v>2374</v>
      </c>
      <c r="C2854" s="141">
        <v>6683666</v>
      </c>
      <c r="D2854" s="141">
        <v>0</v>
      </c>
    </row>
    <row r="2855" spans="2:4">
      <c r="B2855" s="144" t="s">
        <v>2375</v>
      </c>
      <c r="C2855" s="141">
        <v>6683666</v>
      </c>
      <c r="D2855" s="141">
        <v>0</v>
      </c>
    </row>
    <row r="2856" spans="2:4">
      <c r="B2856" s="143" t="s">
        <v>2376</v>
      </c>
      <c r="C2856" s="141">
        <v>6683666</v>
      </c>
      <c r="D2856" s="141">
        <v>0</v>
      </c>
    </row>
    <row r="2857" spans="2:4">
      <c r="B2857" s="144" t="s">
        <v>2377</v>
      </c>
      <c r="C2857" s="141">
        <v>6683666</v>
      </c>
      <c r="D2857" s="141">
        <v>0</v>
      </c>
    </row>
    <row r="2858" spans="2:4">
      <c r="B2858" s="143" t="s">
        <v>2378</v>
      </c>
      <c r="C2858" s="141">
        <v>4735132</v>
      </c>
      <c r="D2858" s="141">
        <v>0</v>
      </c>
    </row>
    <row r="2859" spans="2:4">
      <c r="B2859" s="144" t="s">
        <v>2379</v>
      </c>
      <c r="C2859" s="141">
        <v>4735132</v>
      </c>
      <c r="D2859" s="141">
        <v>0</v>
      </c>
    </row>
    <row r="2860" spans="2:4">
      <c r="B2860" s="143" t="s">
        <v>2380</v>
      </c>
      <c r="C2860" s="141">
        <v>6683666</v>
      </c>
      <c r="D2860" s="141">
        <v>0</v>
      </c>
    </row>
    <row r="2861" spans="2:4">
      <c r="B2861" s="144" t="s">
        <v>2381</v>
      </c>
      <c r="C2861" s="141">
        <v>6683666</v>
      </c>
      <c r="D2861" s="141">
        <v>0</v>
      </c>
    </row>
    <row r="2862" spans="2:4">
      <c r="B2862" s="143" t="s">
        <v>2382</v>
      </c>
      <c r="C2862" s="141">
        <v>11127992</v>
      </c>
      <c r="D2862" s="141">
        <v>0</v>
      </c>
    </row>
    <row r="2863" spans="2:4">
      <c r="B2863" s="144" t="s">
        <v>2383</v>
      </c>
      <c r="C2863" s="141">
        <v>11127992</v>
      </c>
      <c r="D2863" s="141">
        <v>0</v>
      </c>
    </row>
    <row r="2864" spans="2:4">
      <c r="B2864" s="143" t="s">
        <v>3338</v>
      </c>
      <c r="C2864" s="141">
        <v>11768758</v>
      </c>
      <c r="D2864" s="141">
        <v>0</v>
      </c>
    </row>
    <row r="2865" spans="2:4">
      <c r="B2865" s="144" t="s">
        <v>3339</v>
      </c>
      <c r="C2865" s="141">
        <v>11768758</v>
      </c>
      <c r="D2865" s="141">
        <v>0</v>
      </c>
    </row>
    <row r="2866" spans="2:4">
      <c r="B2866" s="143" t="s">
        <v>2384</v>
      </c>
      <c r="C2866" s="141">
        <v>4735132</v>
      </c>
      <c r="D2866" s="141">
        <v>0</v>
      </c>
    </row>
    <row r="2867" spans="2:4">
      <c r="B2867" s="144" t="s">
        <v>2385</v>
      </c>
      <c r="C2867" s="141">
        <v>4735132</v>
      </c>
      <c r="D2867" s="141">
        <v>0</v>
      </c>
    </row>
    <row r="2868" spans="2:4">
      <c r="B2868" s="143" t="s">
        <v>3046</v>
      </c>
      <c r="C2868" s="141">
        <v>29745219</v>
      </c>
      <c r="D2868" s="141">
        <v>0</v>
      </c>
    </row>
    <row r="2869" spans="2:4">
      <c r="B2869" s="144" t="s">
        <v>3047</v>
      </c>
      <c r="C2869" s="141">
        <v>29745219</v>
      </c>
      <c r="D2869" s="141">
        <v>0</v>
      </c>
    </row>
    <row r="2870" spans="2:4">
      <c r="B2870" s="143" t="s">
        <v>2386</v>
      </c>
      <c r="C2870" s="141">
        <v>4735132</v>
      </c>
      <c r="D2870" s="141">
        <v>0</v>
      </c>
    </row>
    <row r="2871" spans="2:4">
      <c r="B2871" s="144" t="s">
        <v>2387</v>
      </c>
      <c r="C2871" s="141">
        <v>4735132</v>
      </c>
      <c r="D2871" s="141">
        <v>0</v>
      </c>
    </row>
    <row r="2872" spans="2:4">
      <c r="B2872" s="143" t="s">
        <v>3340</v>
      </c>
      <c r="C2872" s="141">
        <v>9395859</v>
      </c>
      <c r="D2872" s="141">
        <v>0</v>
      </c>
    </row>
    <row r="2873" spans="2:4">
      <c r="B2873" s="144" t="s">
        <v>3339</v>
      </c>
      <c r="C2873" s="141">
        <v>9395859</v>
      </c>
      <c r="D2873" s="141">
        <v>0</v>
      </c>
    </row>
    <row r="2874" spans="2:4">
      <c r="B2874" s="143" t="s">
        <v>2388</v>
      </c>
      <c r="C2874" s="141">
        <v>4735132</v>
      </c>
      <c r="D2874" s="141">
        <v>0</v>
      </c>
    </row>
    <row r="2875" spans="2:4">
      <c r="B2875" s="144" t="s">
        <v>2389</v>
      </c>
      <c r="C2875" s="141">
        <v>4735132</v>
      </c>
      <c r="D2875" s="141">
        <v>0</v>
      </c>
    </row>
    <row r="2876" spans="2:4">
      <c r="B2876" s="143" t="s">
        <v>2390</v>
      </c>
      <c r="C2876" s="141">
        <v>4735132</v>
      </c>
      <c r="D2876" s="141">
        <v>0</v>
      </c>
    </row>
    <row r="2877" spans="2:4">
      <c r="B2877" s="144" t="s">
        <v>2391</v>
      </c>
      <c r="C2877" s="141">
        <v>4735132</v>
      </c>
      <c r="D2877" s="141">
        <v>0</v>
      </c>
    </row>
    <row r="2878" spans="2:4">
      <c r="B2878" s="143" t="s">
        <v>3341</v>
      </c>
      <c r="C2878" s="141">
        <v>4735132</v>
      </c>
      <c r="D2878" s="141">
        <v>0</v>
      </c>
    </row>
    <row r="2879" spans="2:4">
      <c r="B2879" s="144" t="s">
        <v>2588</v>
      </c>
      <c r="C2879" s="141">
        <v>4735132</v>
      </c>
      <c r="D2879" s="141">
        <v>0</v>
      </c>
    </row>
    <row r="2880" spans="2:4">
      <c r="B2880" s="143" t="s">
        <v>2392</v>
      </c>
      <c r="C2880" s="141">
        <v>11127992</v>
      </c>
      <c r="D2880" s="141">
        <v>0</v>
      </c>
    </row>
    <row r="2881" spans="2:4">
      <c r="B2881" s="144" t="s">
        <v>2393</v>
      </c>
      <c r="C2881" s="141">
        <v>11127992</v>
      </c>
      <c r="D2881" s="141">
        <v>0</v>
      </c>
    </row>
    <row r="2882" spans="2:4">
      <c r="B2882" s="143" t="s">
        <v>2394</v>
      </c>
      <c r="C2882" s="141">
        <v>4735132</v>
      </c>
      <c r="D2882" s="141">
        <v>0</v>
      </c>
    </row>
    <row r="2883" spans="2:4">
      <c r="B2883" s="144" t="s">
        <v>2395</v>
      </c>
      <c r="C2883" s="141">
        <v>4735132</v>
      </c>
      <c r="D2883" s="141">
        <v>0</v>
      </c>
    </row>
    <row r="2884" spans="2:4">
      <c r="B2884" s="143" t="s">
        <v>2396</v>
      </c>
      <c r="C2884" s="141">
        <v>6683666</v>
      </c>
      <c r="D2884" s="141">
        <v>0</v>
      </c>
    </row>
    <row r="2885" spans="2:4">
      <c r="B2885" s="144" t="s">
        <v>2397</v>
      </c>
      <c r="C2885" s="141">
        <v>6683666</v>
      </c>
      <c r="D2885" s="141">
        <v>0</v>
      </c>
    </row>
    <row r="2886" spans="2:4">
      <c r="B2886" s="143" t="s">
        <v>2398</v>
      </c>
      <c r="C2886" s="141">
        <v>6683666</v>
      </c>
      <c r="D2886" s="141">
        <v>0</v>
      </c>
    </row>
    <row r="2887" spans="2:4">
      <c r="B2887" s="144" t="s">
        <v>2399</v>
      </c>
      <c r="C2887" s="141">
        <v>6683666</v>
      </c>
      <c r="D2887" s="141">
        <v>0</v>
      </c>
    </row>
    <row r="2888" spans="2:4">
      <c r="B2888" s="143" t="s">
        <v>2400</v>
      </c>
      <c r="C2888" s="141">
        <v>4735132</v>
      </c>
      <c r="D2888" s="141">
        <v>0</v>
      </c>
    </row>
    <row r="2889" spans="2:4">
      <c r="B2889" s="144" t="s">
        <v>2401</v>
      </c>
      <c r="C2889" s="141">
        <v>4735132</v>
      </c>
      <c r="D2889" s="141">
        <v>0</v>
      </c>
    </row>
    <row r="2890" spans="2:4">
      <c r="B2890" s="143" t="s">
        <v>2402</v>
      </c>
      <c r="C2890" s="141">
        <v>6683666</v>
      </c>
      <c r="D2890" s="141">
        <v>0</v>
      </c>
    </row>
    <row r="2891" spans="2:4">
      <c r="B2891" s="144" t="s">
        <v>2403</v>
      </c>
      <c r="C2891" s="141">
        <v>6683666</v>
      </c>
      <c r="D2891" s="141">
        <v>0</v>
      </c>
    </row>
    <row r="2892" spans="2:4">
      <c r="B2892" s="143" t="s">
        <v>2404</v>
      </c>
      <c r="C2892" s="141">
        <v>6683666</v>
      </c>
      <c r="D2892" s="141">
        <v>0</v>
      </c>
    </row>
    <row r="2893" spans="2:4">
      <c r="B2893" s="144" t="s">
        <v>2405</v>
      </c>
      <c r="C2893" s="141">
        <v>6683666</v>
      </c>
      <c r="D2893" s="141">
        <v>0</v>
      </c>
    </row>
    <row r="2894" spans="2:4">
      <c r="B2894" s="143" t="s">
        <v>2406</v>
      </c>
      <c r="C2894" s="141">
        <v>4735132</v>
      </c>
      <c r="D2894" s="141">
        <v>0</v>
      </c>
    </row>
    <row r="2895" spans="2:4">
      <c r="B2895" s="144" t="s">
        <v>2407</v>
      </c>
      <c r="C2895" s="141">
        <v>4735132</v>
      </c>
      <c r="D2895" s="141">
        <v>0</v>
      </c>
    </row>
    <row r="2896" spans="2:4">
      <c r="B2896" s="143" t="s">
        <v>3048</v>
      </c>
      <c r="C2896" s="141">
        <v>5901674</v>
      </c>
      <c r="D2896" s="141">
        <v>0</v>
      </c>
    </row>
    <row r="2897" spans="2:4">
      <c r="B2897" s="144" t="s">
        <v>3049</v>
      </c>
      <c r="C2897" s="141">
        <v>5901674</v>
      </c>
      <c r="D2897" s="141">
        <v>0</v>
      </c>
    </row>
    <row r="2898" spans="2:4">
      <c r="B2898" s="143" t="s">
        <v>2408</v>
      </c>
      <c r="C2898" s="141">
        <v>4735132</v>
      </c>
      <c r="D2898" s="141">
        <v>0</v>
      </c>
    </row>
    <row r="2899" spans="2:4">
      <c r="B2899" s="144" t="s">
        <v>2409</v>
      </c>
      <c r="C2899" s="141">
        <v>4735132</v>
      </c>
      <c r="D2899" s="141">
        <v>0</v>
      </c>
    </row>
    <row r="2900" spans="2:4">
      <c r="B2900" s="143" t="s">
        <v>2410</v>
      </c>
      <c r="C2900" s="141">
        <v>4735132</v>
      </c>
      <c r="D2900" s="141">
        <v>0</v>
      </c>
    </row>
    <row r="2901" spans="2:4">
      <c r="B2901" s="144" t="s">
        <v>2411</v>
      </c>
      <c r="C2901" s="141">
        <v>4735132</v>
      </c>
      <c r="D2901" s="141">
        <v>0</v>
      </c>
    </row>
    <row r="2902" spans="2:4">
      <c r="B2902" s="143" t="s">
        <v>3342</v>
      </c>
      <c r="C2902" s="141">
        <v>2803807</v>
      </c>
      <c r="D2902" s="141">
        <v>0</v>
      </c>
    </row>
    <row r="2903" spans="2:4">
      <c r="B2903" s="144" t="s">
        <v>3343</v>
      </c>
      <c r="C2903" s="141">
        <v>2803807</v>
      </c>
      <c r="D2903" s="141">
        <v>0</v>
      </c>
    </row>
    <row r="2904" spans="2:4">
      <c r="B2904" s="143" t="s">
        <v>3344</v>
      </c>
      <c r="C2904" s="141">
        <v>8145788</v>
      </c>
      <c r="D2904" s="141">
        <v>2997267.17</v>
      </c>
    </row>
    <row r="2905" spans="2:4">
      <c r="B2905" s="144" t="s">
        <v>3345</v>
      </c>
      <c r="C2905" s="141">
        <v>8145788</v>
      </c>
      <c r="D2905" s="141">
        <v>2997267.17</v>
      </c>
    </row>
    <row r="2906" spans="2:4">
      <c r="B2906" s="147" t="s">
        <v>283</v>
      </c>
      <c r="C2906" s="146">
        <v>0</v>
      </c>
      <c r="D2906" s="146">
        <v>0</v>
      </c>
    </row>
    <row r="2907" spans="2:4">
      <c r="B2907" s="143" t="s">
        <v>3534</v>
      </c>
      <c r="C2907" s="141">
        <v>0</v>
      </c>
      <c r="D2907" s="141">
        <v>0</v>
      </c>
    </row>
    <row r="2908" spans="2:4">
      <c r="B2908" s="144" t="s">
        <v>3535</v>
      </c>
      <c r="C2908" s="141">
        <v>0</v>
      </c>
      <c r="D2908" s="141">
        <v>0</v>
      </c>
    </row>
    <row r="2909" spans="2:4">
      <c r="B2909" s="142" t="s">
        <v>577</v>
      </c>
      <c r="C2909" s="141">
        <v>707064865</v>
      </c>
      <c r="D2909" s="141">
        <v>412365120.63000005</v>
      </c>
    </row>
    <row r="2910" spans="2:4">
      <c r="B2910" s="147" t="s">
        <v>281</v>
      </c>
      <c r="C2910" s="146">
        <v>707064865</v>
      </c>
      <c r="D2910" s="146">
        <v>412365120.63000005</v>
      </c>
    </row>
    <row r="2911" spans="2:4">
      <c r="B2911" s="143" t="s">
        <v>578</v>
      </c>
      <c r="C2911" s="141">
        <v>43345560</v>
      </c>
      <c r="D2911" s="141">
        <v>204869886.71000001</v>
      </c>
    </row>
    <row r="2912" spans="2:4">
      <c r="B2912" s="144" t="s">
        <v>928</v>
      </c>
      <c r="C2912" s="141">
        <v>43345560</v>
      </c>
      <c r="D2912" s="141">
        <v>204869886.71000001</v>
      </c>
    </row>
    <row r="2913" spans="2:4">
      <c r="B2913" s="143" t="s">
        <v>2916</v>
      </c>
      <c r="C2913" s="141">
        <v>4718384</v>
      </c>
      <c r="D2913" s="141">
        <v>0</v>
      </c>
    </row>
    <row r="2914" spans="2:4">
      <c r="B2914" s="144" t="s">
        <v>1815</v>
      </c>
      <c r="C2914" s="141">
        <v>4718384</v>
      </c>
      <c r="D2914" s="141">
        <v>0</v>
      </c>
    </row>
    <row r="2915" spans="2:4">
      <c r="B2915" s="143" t="s">
        <v>1816</v>
      </c>
      <c r="C2915" s="141">
        <v>4718384</v>
      </c>
      <c r="D2915" s="141">
        <v>0</v>
      </c>
    </row>
    <row r="2916" spans="2:4">
      <c r="B2916" s="144" t="s">
        <v>1817</v>
      </c>
      <c r="C2916" s="141">
        <v>4718384</v>
      </c>
      <c r="D2916" s="141">
        <v>0</v>
      </c>
    </row>
    <row r="2917" spans="2:4">
      <c r="B2917" s="143" t="s">
        <v>579</v>
      </c>
      <c r="C2917" s="141">
        <v>11838218</v>
      </c>
      <c r="D2917" s="141">
        <v>0</v>
      </c>
    </row>
    <row r="2918" spans="2:4">
      <c r="B2918" s="144" t="s">
        <v>929</v>
      </c>
      <c r="C2918" s="141">
        <v>11838218</v>
      </c>
      <c r="D2918" s="141">
        <v>0</v>
      </c>
    </row>
    <row r="2919" spans="2:4">
      <c r="B2919" s="143" t="s">
        <v>2706</v>
      </c>
      <c r="C2919" s="141">
        <v>60128042</v>
      </c>
      <c r="D2919" s="141">
        <v>41797660</v>
      </c>
    </row>
    <row r="2920" spans="2:4">
      <c r="B2920" s="144" t="s">
        <v>2707</v>
      </c>
      <c r="C2920" s="141">
        <v>60128042</v>
      </c>
      <c r="D2920" s="141">
        <v>41797660</v>
      </c>
    </row>
    <row r="2921" spans="2:4">
      <c r="B2921" s="143" t="s">
        <v>2917</v>
      </c>
      <c r="C2921" s="141">
        <v>128563109</v>
      </c>
      <c r="D2921" s="141">
        <v>71696490</v>
      </c>
    </row>
    <row r="2922" spans="2:4">
      <c r="B2922" s="144" t="s">
        <v>2708</v>
      </c>
      <c r="C2922" s="141">
        <v>128563109</v>
      </c>
      <c r="D2922" s="141">
        <v>71696490</v>
      </c>
    </row>
    <row r="2923" spans="2:4">
      <c r="B2923" s="143" t="s">
        <v>580</v>
      </c>
      <c r="C2923" s="141">
        <v>17947328</v>
      </c>
      <c r="D2923" s="141">
        <v>0</v>
      </c>
    </row>
    <row r="2924" spans="2:4">
      <c r="B2924" s="144" t="s">
        <v>930</v>
      </c>
      <c r="C2924" s="141">
        <v>17947328</v>
      </c>
      <c r="D2924" s="141">
        <v>0</v>
      </c>
    </row>
    <row r="2925" spans="2:4">
      <c r="B2925" s="143" t="s">
        <v>1818</v>
      </c>
      <c r="C2925" s="141">
        <v>11087637</v>
      </c>
      <c r="D2925" s="141">
        <v>0</v>
      </c>
    </row>
    <row r="2926" spans="2:4">
      <c r="B2926" s="144" t="s">
        <v>1819</v>
      </c>
      <c r="C2926" s="141">
        <v>11087637</v>
      </c>
      <c r="D2926" s="141">
        <v>0</v>
      </c>
    </row>
    <row r="2927" spans="2:4">
      <c r="B2927" s="143" t="s">
        <v>1820</v>
      </c>
      <c r="C2927" s="141">
        <v>6659723</v>
      </c>
      <c r="D2927" s="141">
        <v>0</v>
      </c>
    </row>
    <row r="2928" spans="2:4">
      <c r="B2928" s="144" t="s">
        <v>1821</v>
      </c>
      <c r="C2928" s="141">
        <v>6659723</v>
      </c>
      <c r="D2928" s="141">
        <v>0</v>
      </c>
    </row>
    <row r="2929" spans="2:4">
      <c r="B2929" s="143" t="s">
        <v>1822</v>
      </c>
      <c r="C2929" s="141">
        <v>6659723</v>
      </c>
      <c r="D2929" s="141">
        <v>0</v>
      </c>
    </row>
    <row r="2930" spans="2:4">
      <c r="B2930" s="144" t="s">
        <v>1823</v>
      </c>
      <c r="C2930" s="141">
        <v>6659723</v>
      </c>
      <c r="D2930" s="141">
        <v>0</v>
      </c>
    </row>
    <row r="2931" spans="2:4">
      <c r="B2931" s="143" t="s">
        <v>1824</v>
      </c>
      <c r="C2931" s="141">
        <v>4718384</v>
      </c>
      <c r="D2931" s="141">
        <v>0</v>
      </c>
    </row>
    <row r="2932" spans="2:4">
      <c r="B2932" s="144" t="s">
        <v>1825</v>
      </c>
      <c r="C2932" s="141">
        <v>4718384</v>
      </c>
      <c r="D2932" s="141">
        <v>0</v>
      </c>
    </row>
    <row r="2933" spans="2:4">
      <c r="B2933" s="143" t="s">
        <v>1826</v>
      </c>
      <c r="C2933" s="141">
        <v>11087637</v>
      </c>
      <c r="D2933" s="141">
        <v>0</v>
      </c>
    </row>
    <row r="2934" spans="2:4">
      <c r="B2934" s="144" t="s">
        <v>1827</v>
      </c>
      <c r="C2934" s="141">
        <v>11087637</v>
      </c>
      <c r="D2934" s="141">
        <v>0</v>
      </c>
    </row>
    <row r="2935" spans="2:4">
      <c r="B2935" s="143" t="s">
        <v>1828</v>
      </c>
      <c r="C2935" s="141">
        <v>4718384</v>
      </c>
      <c r="D2935" s="141">
        <v>0</v>
      </c>
    </row>
    <row r="2936" spans="2:4">
      <c r="B2936" s="144" t="s">
        <v>1829</v>
      </c>
      <c r="C2936" s="141">
        <v>4718384</v>
      </c>
      <c r="D2936" s="141">
        <v>0</v>
      </c>
    </row>
    <row r="2937" spans="2:4">
      <c r="B2937" s="143" t="s">
        <v>1830</v>
      </c>
      <c r="C2937" s="141">
        <v>6659723</v>
      </c>
      <c r="D2937" s="141">
        <v>1534916.2</v>
      </c>
    </row>
    <row r="2938" spans="2:4">
      <c r="B2938" s="144" t="s">
        <v>1831</v>
      </c>
      <c r="C2938" s="141">
        <v>6659723</v>
      </c>
      <c r="D2938" s="141">
        <v>1534916.2</v>
      </c>
    </row>
    <row r="2939" spans="2:4">
      <c r="B2939" s="143" t="s">
        <v>1832</v>
      </c>
      <c r="C2939" s="141">
        <v>6659723</v>
      </c>
      <c r="D2939" s="141">
        <v>1534916.2</v>
      </c>
    </row>
    <row r="2940" spans="2:4">
      <c r="B2940" s="144" t="s">
        <v>1833</v>
      </c>
      <c r="C2940" s="141">
        <v>6659723</v>
      </c>
      <c r="D2940" s="141">
        <v>1534916.2</v>
      </c>
    </row>
    <row r="2941" spans="2:4">
      <c r="B2941" s="143" t="s">
        <v>2918</v>
      </c>
      <c r="C2941" s="141">
        <v>6659723</v>
      </c>
      <c r="D2941" s="141">
        <v>1534916.2</v>
      </c>
    </row>
    <row r="2942" spans="2:4">
      <c r="B2942" s="144" t="s">
        <v>1834</v>
      </c>
      <c r="C2942" s="141">
        <v>6659723</v>
      </c>
      <c r="D2942" s="141">
        <v>1534916.2</v>
      </c>
    </row>
    <row r="2943" spans="2:4">
      <c r="B2943" s="143" t="s">
        <v>581</v>
      </c>
      <c r="C2943" s="141">
        <v>166366052</v>
      </c>
      <c r="D2943" s="141">
        <v>23214579.579999998</v>
      </c>
    </row>
    <row r="2944" spans="2:4">
      <c r="B2944" s="144" t="s">
        <v>931</v>
      </c>
      <c r="C2944" s="141">
        <v>166366052</v>
      </c>
      <c r="D2944" s="141">
        <v>23214579.579999998</v>
      </c>
    </row>
    <row r="2945" spans="2:4">
      <c r="B2945" s="143" t="s">
        <v>2919</v>
      </c>
      <c r="C2945" s="141">
        <v>4718384</v>
      </c>
      <c r="D2945" s="141">
        <v>1083703.79</v>
      </c>
    </row>
    <row r="2946" spans="2:4">
      <c r="B2946" s="144" t="s">
        <v>1835</v>
      </c>
      <c r="C2946" s="141">
        <v>4718384</v>
      </c>
      <c r="D2946" s="141">
        <v>1083703.79</v>
      </c>
    </row>
    <row r="2947" spans="2:4">
      <c r="B2947" s="143" t="s">
        <v>582</v>
      </c>
      <c r="C2947" s="141">
        <v>3900459</v>
      </c>
      <c r="D2947" s="141">
        <v>0</v>
      </c>
    </row>
    <row r="2948" spans="2:4">
      <c r="B2948" s="144" t="s">
        <v>932</v>
      </c>
      <c r="C2948" s="141">
        <v>3900459</v>
      </c>
      <c r="D2948" s="141">
        <v>0</v>
      </c>
    </row>
    <row r="2949" spans="2:4">
      <c r="B2949" s="143" t="s">
        <v>1836</v>
      </c>
      <c r="C2949" s="141">
        <v>11087637</v>
      </c>
      <c r="D2949" s="141">
        <v>2388807.88</v>
      </c>
    </row>
    <row r="2950" spans="2:4">
      <c r="B2950" s="144" t="s">
        <v>1837</v>
      </c>
      <c r="C2950" s="141">
        <v>11087637</v>
      </c>
      <c r="D2950" s="141">
        <v>2388807.88</v>
      </c>
    </row>
    <row r="2951" spans="2:4">
      <c r="B2951" s="143" t="s">
        <v>1838</v>
      </c>
      <c r="C2951" s="141">
        <v>4718384</v>
      </c>
      <c r="D2951" s="141">
        <v>1083703.8</v>
      </c>
    </row>
    <row r="2952" spans="2:4">
      <c r="B2952" s="144" t="s">
        <v>1839</v>
      </c>
      <c r="C2952" s="141">
        <v>4718384</v>
      </c>
      <c r="D2952" s="141">
        <v>1083703.8</v>
      </c>
    </row>
    <row r="2953" spans="2:4">
      <c r="B2953" s="143" t="s">
        <v>2920</v>
      </c>
      <c r="C2953" s="141">
        <v>6659723</v>
      </c>
      <c r="D2953" s="141">
        <v>1529325.72</v>
      </c>
    </row>
    <row r="2954" spans="2:4">
      <c r="B2954" s="144" t="s">
        <v>1840</v>
      </c>
      <c r="C2954" s="141">
        <v>6659723</v>
      </c>
      <c r="D2954" s="141">
        <v>1529325.72</v>
      </c>
    </row>
    <row r="2955" spans="2:4">
      <c r="B2955" s="143" t="s">
        <v>2921</v>
      </c>
      <c r="C2955" s="141">
        <v>7102971</v>
      </c>
      <c r="D2955" s="141">
        <v>0</v>
      </c>
    </row>
    <row r="2956" spans="2:4">
      <c r="B2956" s="144" t="s">
        <v>1048</v>
      </c>
      <c r="C2956" s="141">
        <v>7102971</v>
      </c>
      <c r="D2956" s="141">
        <v>0</v>
      </c>
    </row>
    <row r="2957" spans="2:4">
      <c r="B2957" s="143" t="s">
        <v>1841</v>
      </c>
      <c r="C2957" s="141">
        <v>6659723</v>
      </c>
      <c r="D2957" s="141">
        <v>1529325.72</v>
      </c>
    </row>
    <row r="2958" spans="2:4">
      <c r="B2958" s="144" t="s">
        <v>1842</v>
      </c>
      <c r="C2958" s="141">
        <v>6659723</v>
      </c>
      <c r="D2958" s="141">
        <v>1529325.72</v>
      </c>
    </row>
    <row r="2959" spans="2:4">
      <c r="B2959" s="143" t="s">
        <v>3346</v>
      </c>
      <c r="C2959" s="141">
        <v>7517059</v>
      </c>
      <c r="D2959" s="141">
        <v>0</v>
      </c>
    </row>
    <row r="2960" spans="2:4">
      <c r="B2960" s="144" t="s">
        <v>3347</v>
      </c>
      <c r="C2960" s="141">
        <v>7517059</v>
      </c>
      <c r="D2960" s="141">
        <v>0</v>
      </c>
    </row>
    <row r="2961" spans="2:4">
      <c r="B2961" s="143" t="s">
        <v>3348</v>
      </c>
      <c r="C2961" s="141">
        <v>4170092</v>
      </c>
      <c r="D2961" s="141">
        <v>0</v>
      </c>
    </row>
    <row r="2962" spans="2:4">
      <c r="B2962" s="144" t="s">
        <v>3349</v>
      </c>
      <c r="C2962" s="141">
        <v>4170092</v>
      </c>
      <c r="D2962" s="141">
        <v>0</v>
      </c>
    </row>
    <row r="2963" spans="2:4">
      <c r="B2963" s="143" t="s">
        <v>3350</v>
      </c>
      <c r="C2963" s="141">
        <v>3591040</v>
      </c>
      <c r="D2963" s="141">
        <v>0</v>
      </c>
    </row>
    <row r="2964" spans="2:4">
      <c r="B2964" s="144" t="s">
        <v>3351</v>
      </c>
      <c r="C2964" s="141">
        <v>3591040</v>
      </c>
      <c r="D2964" s="141">
        <v>0</v>
      </c>
    </row>
    <row r="2965" spans="2:4">
      <c r="B2965" s="143" t="s">
        <v>3352</v>
      </c>
      <c r="C2965" s="141">
        <v>2180781</v>
      </c>
      <c r="D2965" s="141">
        <v>0</v>
      </c>
    </row>
    <row r="2966" spans="2:4">
      <c r="B2966" s="144" t="s">
        <v>3353</v>
      </c>
      <c r="C2966" s="141">
        <v>2180781</v>
      </c>
      <c r="D2966" s="141">
        <v>0</v>
      </c>
    </row>
    <row r="2967" spans="2:4">
      <c r="B2967" s="143" t="s">
        <v>3354</v>
      </c>
      <c r="C2967" s="141">
        <v>18409193</v>
      </c>
      <c r="D2967" s="141">
        <v>0</v>
      </c>
    </row>
    <row r="2968" spans="2:4">
      <c r="B2968" s="144" t="s">
        <v>3355</v>
      </c>
      <c r="C2968" s="141">
        <v>18409193</v>
      </c>
      <c r="D2968" s="141">
        <v>0</v>
      </c>
    </row>
    <row r="2969" spans="2:4">
      <c r="B2969" s="143" t="s">
        <v>1117</v>
      </c>
      <c r="C2969" s="141">
        <v>115901234</v>
      </c>
      <c r="D2969" s="141">
        <v>58566888.829999998</v>
      </c>
    </row>
    <row r="2970" spans="2:4">
      <c r="B2970" s="144" t="s">
        <v>1118</v>
      </c>
      <c r="C2970" s="141">
        <v>115901234</v>
      </c>
      <c r="D2970" s="141">
        <v>58566888.829999998</v>
      </c>
    </row>
    <row r="2971" spans="2:4">
      <c r="B2971" s="143" t="s">
        <v>3356</v>
      </c>
      <c r="C2971" s="141">
        <v>3942648</v>
      </c>
      <c r="D2971" s="141">
        <v>0</v>
      </c>
    </row>
    <row r="2972" spans="2:4">
      <c r="B2972" s="144" t="s">
        <v>3357</v>
      </c>
      <c r="C2972" s="141">
        <v>3942648</v>
      </c>
      <c r="D2972" s="141">
        <v>0</v>
      </c>
    </row>
    <row r="2973" spans="2:4">
      <c r="B2973" s="143" t="s">
        <v>3358</v>
      </c>
      <c r="C2973" s="141">
        <v>3969803</v>
      </c>
      <c r="D2973" s="141">
        <v>0</v>
      </c>
    </row>
    <row r="2974" spans="2:4">
      <c r="B2974" s="144" t="s">
        <v>3359</v>
      </c>
      <c r="C2974" s="141">
        <v>3969803</v>
      </c>
      <c r="D2974" s="141">
        <v>0</v>
      </c>
    </row>
    <row r="2975" spans="2:4">
      <c r="B2975" s="142" t="s">
        <v>583</v>
      </c>
      <c r="C2975" s="141">
        <v>283034350</v>
      </c>
      <c r="D2975" s="141">
        <v>359360951.63</v>
      </c>
    </row>
    <row r="2976" spans="2:4">
      <c r="B2976" s="147" t="s">
        <v>281</v>
      </c>
      <c r="C2976" s="146">
        <v>283034350</v>
      </c>
      <c r="D2976" s="146">
        <v>359360951.63</v>
      </c>
    </row>
    <row r="2977" spans="2:4">
      <c r="B2977" s="143" t="s">
        <v>584</v>
      </c>
      <c r="C2977" s="141">
        <v>46832035</v>
      </c>
      <c r="D2977" s="141">
        <v>6219500</v>
      </c>
    </row>
    <row r="2978" spans="2:4">
      <c r="B2978" s="144" t="s">
        <v>933</v>
      </c>
      <c r="C2978" s="141">
        <v>46832035</v>
      </c>
      <c r="D2978" s="141">
        <v>6219500</v>
      </c>
    </row>
    <row r="2979" spans="2:4">
      <c r="B2979" s="143" t="s">
        <v>585</v>
      </c>
      <c r="C2979" s="141">
        <v>70741</v>
      </c>
      <c r="D2979" s="141">
        <v>0</v>
      </c>
    </row>
    <row r="2980" spans="2:4">
      <c r="B2980" s="144" t="s">
        <v>934</v>
      </c>
      <c r="C2980" s="141">
        <v>70741</v>
      </c>
      <c r="D2980" s="141">
        <v>0</v>
      </c>
    </row>
    <row r="2981" spans="2:4">
      <c r="B2981" s="143" t="s">
        <v>1843</v>
      </c>
      <c r="C2981" s="141">
        <v>11208701</v>
      </c>
      <c r="D2981" s="141">
        <v>0</v>
      </c>
    </row>
    <row r="2982" spans="2:4">
      <c r="B2982" s="144" t="s">
        <v>1844</v>
      </c>
      <c r="C2982" s="141">
        <v>11208701</v>
      </c>
      <c r="D2982" s="141">
        <v>0</v>
      </c>
    </row>
    <row r="2983" spans="2:4">
      <c r="B2983" s="143" t="s">
        <v>1845</v>
      </c>
      <c r="C2983" s="141">
        <v>4768626</v>
      </c>
      <c r="D2983" s="141">
        <v>0</v>
      </c>
    </row>
    <row r="2984" spans="2:4">
      <c r="B2984" s="144" t="s">
        <v>1846</v>
      </c>
      <c r="C2984" s="141">
        <v>4768626</v>
      </c>
      <c r="D2984" s="141">
        <v>0</v>
      </c>
    </row>
    <row r="2985" spans="2:4">
      <c r="B2985" s="143" t="s">
        <v>3360</v>
      </c>
      <c r="C2985" s="141">
        <v>13545371</v>
      </c>
      <c r="D2985" s="141">
        <v>10000000</v>
      </c>
    </row>
    <row r="2986" spans="2:4">
      <c r="B2986" s="144" t="s">
        <v>3361</v>
      </c>
      <c r="C2986" s="141">
        <v>13545371</v>
      </c>
      <c r="D2986" s="141">
        <v>10000000</v>
      </c>
    </row>
    <row r="2987" spans="2:4">
      <c r="B2987" s="143" t="s">
        <v>1847</v>
      </c>
      <c r="C2987" s="141">
        <v>4768626</v>
      </c>
      <c r="D2987" s="141">
        <v>0</v>
      </c>
    </row>
    <row r="2988" spans="2:4">
      <c r="B2988" s="144" t="s">
        <v>1848</v>
      </c>
      <c r="C2988" s="141">
        <v>4768626</v>
      </c>
      <c r="D2988" s="141">
        <v>0</v>
      </c>
    </row>
    <row r="2989" spans="2:4">
      <c r="B2989" s="143" t="s">
        <v>3536</v>
      </c>
      <c r="C2989" s="141">
        <v>0</v>
      </c>
      <c r="D2989" s="141">
        <v>0</v>
      </c>
    </row>
    <row r="2990" spans="2:4">
      <c r="B2990" s="144" t="s">
        <v>3537</v>
      </c>
      <c r="C2990" s="141">
        <v>0</v>
      </c>
      <c r="D2990" s="141">
        <v>0</v>
      </c>
    </row>
    <row r="2991" spans="2:4">
      <c r="B2991" s="143" t="s">
        <v>2922</v>
      </c>
      <c r="C2991" s="141">
        <v>4768626</v>
      </c>
      <c r="D2991" s="141">
        <v>0</v>
      </c>
    </row>
    <row r="2992" spans="2:4">
      <c r="B2992" s="144" t="s">
        <v>1849</v>
      </c>
      <c r="C2992" s="141">
        <v>4768626</v>
      </c>
      <c r="D2992" s="141">
        <v>0</v>
      </c>
    </row>
    <row r="2993" spans="2:4">
      <c r="B2993" s="143" t="s">
        <v>3050</v>
      </c>
      <c r="C2993" s="141">
        <v>64364085</v>
      </c>
      <c r="D2993" s="141">
        <v>8475080.6300000008</v>
      </c>
    </row>
    <row r="2994" spans="2:4">
      <c r="B2994" s="144" t="s">
        <v>3051</v>
      </c>
      <c r="C2994" s="141">
        <v>64364085</v>
      </c>
      <c r="D2994" s="141">
        <v>8475080.6300000008</v>
      </c>
    </row>
    <row r="2995" spans="2:4">
      <c r="B2995" s="143" t="s">
        <v>1119</v>
      </c>
      <c r="C2995" s="141">
        <v>79847085</v>
      </c>
      <c r="D2995" s="141">
        <v>324258309</v>
      </c>
    </row>
    <row r="2996" spans="2:4">
      <c r="B2996" s="144" t="s">
        <v>1120</v>
      </c>
      <c r="C2996" s="141">
        <v>79847085</v>
      </c>
      <c r="D2996" s="141">
        <v>324258309</v>
      </c>
    </row>
    <row r="2997" spans="2:4">
      <c r="B2997" s="143" t="s">
        <v>3362</v>
      </c>
      <c r="C2997" s="141">
        <v>3668981</v>
      </c>
      <c r="D2997" s="141">
        <v>10408062</v>
      </c>
    </row>
    <row r="2998" spans="2:4">
      <c r="B2998" s="144" t="s">
        <v>3363</v>
      </c>
      <c r="C2998" s="141">
        <v>3668981</v>
      </c>
      <c r="D2998" s="141">
        <v>10408062</v>
      </c>
    </row>
    <row r="2999" spans="2:4">
      <c r="B2999" s="143" t="s">
        <v>3364</v>
      </c>
      <c r="C2999" s="141">
        <v>21215749</v>
      </c>
      <c r="D2999" s="141">
        <v>0</v>
      </c>
    </row>
    <row r="3000" spans="2:4">
      <c r="B3000" s="144" t="s">
        <v>3365</v>
      </c>
      <c r="C3000" s="141">
        <v>21215749</v>
      </c>
      <c r="D3000" s="141">
        <v>0</v>
      </c>
    </row>
    <row r="3001" spans="2:4">
      <c r="B3001" s="143" t="s">
        <v>1121</v>
      </c>
      <c r="C3001" s="141">
        <v>25651770</v>
      </c>
      <c r="D3001" s="141">
        <v>0</v>
      </c>
    </row>
    <row r="3002" spans="2:4">
      <c r="B3002" s="144" t="s">
        <v>1122</v>
      </c>
      <c r="C3002" s="141">
        <v>25651770</v>
      </c>
      <c r="D3002" s="141">
        <v>0</v>
      </c>
    </row>
    <row r="3003" spans="2:4">
      <c r="B3003" s="143" t="s">
        <v>2584</v>
      </c>
      <c r="C3003" s="141">
        <v>2323954</v>
      </c>
      <c r="D3003" s="141">
        <v>0</v>
      </c>
    </row>
    <row r="3004" spans="2:4">
      <c r="B3004" s="144" t="s">
        <v>2585</v>
      </c>
      <c r="C3004" s="141">
        <v>2323954</v>
      </c>
      <c r="D3004" s="141">
        <v>0</v>
      </c>
    </row>
    <row r="3005" spans="2:4">
      <c r="B3005" s="142" t="s">
        <v>296</v>
      </c>
      <c r="C3005" s="141">
        <v>32680162768</v>
      </c>
      <c r="D3005" s="141">
        <v>3704116746.5200005</v>
      </c>
    </row>
    <row r="3006" spans="2:4">
      <c r="B3006" s="147" t="s">
        <v>281</v>
      </c>
      <c r="C3006" s="146">
        <v>19509391672</v>
      </c>
      <c r="D3006" s="146">
        <v>3458022538.5200005</v>
      </c>
    </row>
    <row r="3007" spans="2:4">
      <c r="B3007" s="143" t="s">
        <v>2923</v>
      </c>
      <c r="C3007" s="141">
        <v>16772660</v>
      </c>
      <c r="D3007" s="141">
        <v>0</v>
      </c>
    </row>
    <row r="3008" spans="2:4">
      <c r="B3008" s="144" t="s">
        <v>1393</v>
      </c>
      <c r="C3008" s="141">
        <v>12087770</v>
      </c>
      <c r="D3008" s="141">
        <v>0</v>
      </c>
    </row>
    <row r="3009" spans="2:4">
      <c r="B3009" s="144" t="s">
        <v>2412</v>
      </c>
      <c r="C3009" s="141">
        <v>4684890</v>
      </c>
      <c r="D3009" s="141">
        <v>0</v>
      </c>
    </row>
    <row r="3010" spans="2:4">
      <c r="B3010" s="143" t="s">
        <v>3064</v>
      </c>
      <c r="C3010" s="141">
        <v>97001045</v>
      </c>
      <c r="D3010" s="141">
        <v>0</v>
      </c>
    </row>
    <row r="3011" spans="2:4">
      <c r="B3011" s="144" t="s">
        <v>3065</v>
      </c>
      <c r="C3011" s="141">
        <v>97001045</v>
      </c>
      <c r="D3011" s="141">
        <v>0</v>
      </c>
    </row>
    <row r="3012" spans="2:4">
      <c r="B3012" s="143" t="s">
        <v>2924</v>
      </c>
      <c r="C3012" s="141">
        <v>727894513</v>
      </c>
      <c r="D3012" s="141">
        <v>276234255.94999999</v>
      </c>
    </row>
    <row r="3013" spans="2:4">
      <c r="B3013" s="144" t="s">
        <v>935</v>
      </c>
      <c r="C3013" s="141">
        <v>727894513</v>
      </c>
      <c r="D3013" s="141">
        <v>276234255.94999999</v>
      </c>
    </row>
    <row r="3014" spans="2:4">
      <c r="B3014" s="143" t="s">
        <v>2925</v>
      </c>
      <c r="C3014" s="141">
        <v>17444853</v>
      </c>
      <c r="D3014" s="141">
        <v>0</v>
      </c>
    </row>
    <row r="3015" spans="2:4">
      <c r="B3015" s="144" t="s">
        <v>1394</v>
      </c>
      <c r="C3015" s="141">
        <v>10833015</v>
      </c>
      <c r="D3015" s="141">
        <v>0</v>
      </c>
    </row>
    <row r="3016" spans="2:4">
      <c r="B3016" s="144" t="s">
        <v>2413</v>
      </c>
      <c r="C3016" s="141">
        <v>6611838</v>
      </c>
      <c r="D3016" s="141">
        <v>0</v>
      </c>
    </row>
    <row r="3017" spans="2:4">
      <c r="B3017" s="143" t="s">
        <v>586</v>
      </c>
      <c r="C3017" s="141">
        <v>82000000</v>
      </c>
      <c r="D3017" s="141">
        <v>1786011.27</v>
      </c>
    </row>
    <row r="3018" spans="2:4">
      <c r="B3018" s="144" t="s">
        <v>936</v>
      </c>
      <c r="C3018" s="141">
        <v>82000000</v>
      </c>
      <c r="D3018" s="141">
        <v>1786011.27</v>
      </c>
    </row>
    <row r="3019" spans="2:4">
      <c r="B3019" s="143" t="s">
        <v>2926</v>
      </c>
      <c r="C3019" s="141">
        <v>5702897166</v>
      </c>
      <c r="D3019" s="141">
        <v>224728274.17999998</v>
      </c>
    </row>
    <row r="3020" spans="2:4">
      <c r="B3020" s="144" t="s">
        <v>1123</v>
      </c>
      <c r="C3020" s="141">
        <v>5702897166</v>
      </c>
      <c r="D3020" s="141">
        <v>224728274.17999998</v>
      </c>
    </row>
    <row r="3021" spans="2:4">
      <c r="B3021" s="143" t="s">
        <v>2927</v>
      </c>
      <c r="C3021" s="141">
        <v>10833015</v>
      </c>
      <c r="D3021" s="141">
        <v>0</v>
      </c>
    </row>
    <row r="3022" spans="2:4">
      <c r="B3022" s="144" t="s">
        <v>1395</v>
      </c>
      <c r="C3022" s="141">
        <v>10833015</v>
      </c>
      <c r="D3022" s="141">
        <v>0</v>
      </c>
    </row>
    <row r="3023" spans="2:4">
      <c r="B3023" s="143" t="s">
        <v>3366</v>
      </c>
      <c r="C3023" s="141">
        <v>300000000</v>
      </c>
      <c r="D3023" s="141">
        <v>0</v>
      </c>
    </row>
    <row r="3024" spans="2:4">
      <c r="B3024" s="144" t="s">
        <v>3367</v>
      </c>
      <c r="C3024" s="141">
        <v>300000000</v>
      </c>
      <c r="D3024" s="141">
        <v>0</v>
      </c>
    </row>
    <row r="3025" spans="2:4">
      <c r="B3025" s="143" t="s">
        <v>587</v>
      </c>
      <c r="C3025" s="141">
        <v>222845527</v>
      </c>
      <c r="D3025" s="141">
        <v>1033259176.4599999</v>
      </c>
    </row>
    <row r="3026" spans="2:4">
      <c r="B3026" s="144" t="s">
        <v>938</v>
      </c>
      <c r="C3026" s="141">
        <v>222845527</v>
      </c>
      <c r="D3026" s="141">
        <v>1033259176.4599999</v>
      </c>
    </row>
    <row r="3027" spans="2:4">
      <c r="B3027" s="143" t="s">
        <v>2929</v>
      </c>
      <c r="C3027" s="141">
        <v>4510977</v>
      </c>
      <c r="D3027" s="141">
        <v>0</v>
      </c>
    </row>
    <row r="3028" spans="2:4">
      <c r="B3028" s="144" t="s">
        <v>1396</v>
      </c>
      <c r="C3028" s="141">
        <v>4510977</v>
      </c>
      <c r="D3028" s="141">
        <v>0</v>
      </c>
    </row>
    <row r="3029" spans="2:4">
      <c r="B3029" s="143" t="s">
        <v>588</v>
      </c>
      <c r="C3029" s="141">
        <v>1575154473</v>
      </c>
      <c r="D3029" s="141">
        <v>0</v>
      </c>
    </row>
    <row r="3030" spans="2:4">
      <c r="B3030" s="144" t="s">
        <v>939</v>
      </c>
      <c r="C3030" s="141">
        <v>1575154473</v>
      </c>
      <c r="D3030" s="141">
        <v>0</v>
      </c>
    </row>
    <row r="3031" spans="2:4">
      <c r="B3031" s="143" t="s">
        <v>2930</v>
      </c>
      <c r="C3031" s="141">
        <v>10833015</v>
      </c>
      <c r="D3031" s="141">
        <v>0</v>
      </c>
    </row>
    <row r="3032" spans="2:4">
      <c r="B3032" s="144" t="s">
        <v>1397</v>
      </c>
      <c r="C3032" s="141">
        <v>10833015</v>
      </c>
      <c r="D3032" s="141">
        <v>0</v>
      </c>
    </row>
    <row r="3033" spans="2:4">
      <c r="B3033" s="143" t="s">
        <v>2931</v>
      </c>
      <c r="C3033" s="141">
        <v>150000000</v>
      </c>
      <c r="D3033" s="141">
        <v>4339355.33</v>
      </c>
    </row>
    <row r="3034" spans="2:4">
      <c r="B3034" s="144" t="s">
        <v>940</v>
      </c>
      <c r="C3034" s="141">
        <v>150000000</v>
      </c>
      <c r="D3034" s="141">
        <v>4339355.33</v>
      </c>
    </row>
    <row r="3035" spans="2:4">
      <c r="B3035" s="143" t="s">
        <v>2932</v>
      </c>
      <c r="C3035" s="141">
        <v>10833015</v>
      </c>
      <c r="D3035" s="141">
        <v>0</v>
      </c>
    </row>
    <row r="3036" spans="2:4">
      <c r="B3036" s="144" t="s">
        <v>1398</v>
      </c>
      <c r="C3036" s="141">
        <v>10833015</v>
      </c>
      <c r="D3036" s="141">
        <v>0</v>
      </c>
    </row>
    <row r="3037" spans="2:4">
      <c r="B3037" s="143" t="s">
        <v>993</v>
      </c>
      <c r="C3037" s="141">
        <v>12633085</v>
      </c>
      <c r="D3037" s="141">
        <v>0</v>
      </c>
    </row>
    <row r="3038" spans="2:4">
      <c r="B3038" s="144" t="s">
        <v>994</v>
      </c>
      <c r="C3038" s="141">
        <v>12633085</v>
      </c>
      <c r="D3038" s="141">
        <v>0</v>
      </c>
    </row>
    <row r="3039" spans="2:4">
      <c r="B3039" s="143" t="s">
        <v>2933</v>
      </c>
      <c r="C3039" s="141">
        <v>6437925</v>
      </c>
      <c r="D3039" s="141">
        <v>0</v>
      </c>
    </row>
    <row r="3040" spans="2:4">
      <c r="B3040" s="144" t="s">
        <v>1399</v>
      </c>
      <c r="C3040" s="141">
        <v>6437925</v>
      </c>
      <c r="D3040" s="141">
        <v>0</v>
      </c>
    </row>
    <row r="3041" spans="2:4">
      <c r="B3041" s="143" t="s">
        <v>2934</v>
      </c>
      <c r="C3041" s="141">
        <v>3354826</v>
      </c>
      <c r="D3041" s="141">
        <v>0</v>
      </c>
    </row>
    <row r="3042" spans="2:4">
      <c r="B3042" s="144" t="s">
        <v>941</v>
      </c>
      <c r="C3042" s="141">
        <v>3354826</v>
      </c>
      <c r="D3042" s="141">
        <v>0</v>
      </c>
    </row>
    <row r="3043" spans="2:4">
      <c r="B3043" s="143" t="s">
        <v>2935</v>
      </c>
      <c r="C3043" s="141">
        <v>3485185</v>
      </c>
      <c r="D3043" s="141">
        <v>1590121.19</v>
      </c>
    </row>
    <row r="3044" spans="2:4">
      <c r="B3044" s="144" t="s">
        <v>1070</v>
      </c>
      <c r="C3044" s="141">
        <v>3485185</v>
      </c>
      <c r="D3044" s="141">
        <v>1590121.19</v>
      </c>
    </row>
    <row r="3045" spans="2:4">
      <c r="B3045" s="143" t="s">
        <v>2936</v>
      </c>
      <c r="C3045" s="141">
        <v>10833015</v>
      </c>
      <c r="D3045" s="141">
        <v>0</v>
      </c>
    </row>
    <row r="3046" spans="2:4">
      <c r="B3046" s="144" t="s">
        <v>1400</v>
      </c>
      <c r="C3046" s="141">
        <v>10833015</v>
      </c>
      <c r="D3046" s="141">
        <v>0</v>
      </c>
    </row>
    <row r="3047" spans="2:4">
      <c r="B3047" s="143" t="s">
        <v>589</v>
      </c>
      <c r="C3047" s="141">
        <v>17601543</v>
      </c>
      <c r="D3047" s="141">
        <v>0</v>
      </c>
    </row>
    <row r="3048" spans="2:4">
      <c r="B3048" s="144" t="s">
        <v>942</v>
      </c>
      <c r="C3048" s="141">
        <v>17601543</v>
      </c>
      <c r="D3048" s="141">
        <v>0</v>
      </c>
    </row>
    <row r="3049" spans="2:4">
      <c r="B3049" s="143" t="s">
        <v>590</v>
      </c>
      <c r="C3049" s="141">
        <v>1785166726</v>
      </c>
      <c r="D3049" s="141">
        <v>48346601.380000003</v>
      </c>
    </row>
    <row r="3050" spans="2:4">
      <c r="B3050" s="144" t="s">
        <v>943</v>
      </c>
      <c r="C3050" s="141">
        <v>11406726</v>
      </c>
      <c r="D3050" s="141">
        <v>48346601.380000003</v>
      </c>
    </row>
    <row r="3051" spans="2:4">
      <c r="B3051" s="144" t="s">
        <v>3368</v>
      </c>
      <c r="C3051" s="141">
        <v>1773760000</v>
      </c>
      <c r="D3051" s="141">
        <v>0</v>
      </c>
    </row>
    <row r="3052" spans="2:4">
      <c r="B3052" s="143" t="s">
        <v>3369</v>
      </c>
      <c r="C3052" s="141">
        <v>154240000</v>
      </c>
      <c r="D3052" s="141">
        <v>0</v>
      </c>
    </row>
    <row r="3053" spans="2:4">
      <c r="B3053" s="144" t="s">
        <v>3368</v>
      </c>
      <c r="C3053" s="141">
        <v>154240000</v>
      </c>
      <c r="D3053" s="141">
        <v>0</v>
      </c>
    </row>
    <row r="3054" spans="2:4">
      <c r="B3054" s="143" t="s">
        <v>2937</v>
      </c>
      <c r="C3054" s="141">
        <v>6437925</v>
      </c>
      <c r="D3054" s="141">
        <v>0</v>
      </c>
    </row>
    <row r="3055" spans="2:4">
      <c r="B3055" s="144" t="s">
        <v>1401</v>
      </c>
      <c r="C3055" s="141">
        <v>6437925</v>
      </c>
      <c r="D3055" s="141">
        <v>0</v>
      </c>
    </row>
    <row r="3056" spans="2:4">
      <c r="B3056" s="143" t="s">
        <v>1402</v>
      </c>
      <c r="C3056" s="141">
        <v>6437925</v>
      </c>
      <c r="D3056" s="141">
        <v>0</v>
      </c>
    </row>
    <row r="3057" spans="2:4">
      <c r="B3057" s="144" t="s">
        <v>1403</v>
      </c>
      <c r="C3057" s="141">
        <v>6437925</v>
      </c>
      <c r="D3057" s="141">
        <v>0</v>
      </c>
    </row>
    <row r="3058" spans="2:4">
      <c r="B3058" s="143" t="s">
        <v>2938</v>
      </c>
      <c r="C3058" s="141">
        <v>10833015</v>
      </c>
      <c r="D3058" s="141">
        <v>0</v>
      </c>
    </row>
    <row r="3059" spans="2:4">
      <c r="B3059" s="144" t="s">
        <v>1404</v>
      </c>
      <c r="C3059" s="141">
        <v>10833015</v>
      </c>
      <c r="D3059" s="141">
        <v>0</v>
      </c>
    </row>
    <row r="3060" spans="2:4">
      <c r="B3060" s="143" t="s">
        <v>591</v>
      </c>
      <c r="C3060" s="141">
        <v>18241063</v>
      </c>
      <c r="D3060" s="141">
        <v>14734339.73</v>
      </c>
    </row>
    <row r="3061" spans="2:4">
      <c r="B3061" s="144" t="s">
        <v>944</v>
      </c>
      <c r="C3061" s="141">
        <v>18241063</v>
      </c>
      <c r="D3061" s="141">
        <v>14734339.73</v>
      </c>
    </row>
    <row r="3062" spans="2:4">
      <c r="B3062" s="143" t="s">
        <v>2939</v>
      </c>
      <c r="C3062" s="141">
        <v>6437925</v>
      </c>
      <c r="D3062" s="141">
        <v>0</v>
      </c>
    </row>
    <row r="3063" spans="2:4">
      <c r="B3063" s="144" t="s">
        <v>1405</v>
      </c>
      <c r="C3063" s="141">
        <v>6437925</v>
      </c>
      <c r="D3063" s="141">
        <v>0</v>
      </c>
    </row>
    <row r="3064" spans="2:4">
      <c r="B3064" s="143" t="s">
        <v>592</v>
      </c>
      <c r="C3064" s="141">
        <v>11418688</v>
      </c>
      <c r="D3064" s="141">
        <v>9406956.0199999996</v>
      </c>
    </row>
    <row r="3065" spans="2:4">
      <c r="B3065" s="144" t="s">
        <v>945</v>
      </c>
      <c r="C3065" s="141">
        <v>11418688</v>
      </c>
      <c r="D3065" s="141">
        <v>9406956.0199999996</v>
      </c>
    </row>
    <row r="3066" spans="2:4">
      <c r="B3066" s="143" t="s">
        <v>2940</v>
      </c>
      <c r="C3066" s="141">
        <v>22462683</v>
      </c>
      <c r="D3066" s="141">
        <v>0</v>
      </c>
    </row>
    <row r="3067" spans="2:4">
      <c r="B3067" s="144" t="s">
        <v>995</v>
      </c>
      <c r="C3067" s="141">
        <v>22462683</v>
      </c>
      <c r="D3067" s="141">
        <v>0</v>
      </c>
    </row>
    <row r="3068" spans="2:4">
      <c r="B3068" s="143" t="s">
        <v>1406</v>
      </c>
      <c r="C3068" s="141">
        <v>6437925</v>
      </c>
      <c r="D3068" s="141">
        <v>0</v>
      </c>
    </row>
    <row r="3069" spans="2:4">
      <c r="B3069" s="144" t="s">
        <v>1407</v>
      </c>
      <c r="C3069" s="141">
        <v>6437925</v>
      </c>
      <c r="D3069" s="141">
        <v>0</v>
      </c>
    </row>
    <row r="3070" spans="2:4">
      <c r="B3070" s="143" t="s">
        <v>2941</v>
      </c>
      <c r="C3070" s="141">
        <v>4510977</v>
      </c>
      <c r="D3070" s="141">
        <v>0</v>
      </c>
    </row>
    <row r="3071" spans="2:4">
      <c r="B3071" s="144" t="s">
        <v>1408</v>
      </c>
      <c r="C3071" s="141">
        <v>4510977</v>
      </c>
      <c r="D3071" s="141">
        <v>0</v>
      </c>
    </row>
    <row r="3072" spans="2:4">
      <c r="B3072" s="143" t="s">
        <v>1409</v>
      </c>
      <c r="C3072" s="141">
        <v>4510977</v>
      </c>
      <c r="D3072" s="141">
        <v>0</v>
      </c>
    </row>
    <row r="3073" spans="2:4">
      <c r="B3073" s="144" t="s">
        <v>1410</v>
      </c>
      <c r="C3073" s="141">
        <v>4510977</v>
      </c>
      <c r="D3073" s="141">
        <v>0</v>
      </c>
    </row>
    <row r="3074" spans="2:4">
      <c r="B3074" s="143" t="s">
        <v>1411</v>
      </c>
      <c r="C3074" s="141">
        <v>6437925</v>
      </c>
      <c r="D3074" s="141">
        <v>0</v>
      </c>
    </row>
    <row r="3075" spans="2:4">
      <c r="B3075" s="144" t="s">
        <v>1412</v>
      </c>
      <c r="C3075" s="141">
        <v>6437925</v>
      </c>
      <c r="D3075" s="141">
        <v>0</v>
      </c>
    </row>
    <row r="3076" spans="2:4">
      <c r="B3076" s="143" t="s">
        <v>2942</v>
      </c>
      <c r="C3076" s="141">
        <v>6437925</v>
      </c>
      <c r="D3076" s="141">
        <v>0</v>
      </c>
    </row>
    <row r="3077" spans="2:4">
      <c r="B3077" s="144" t="s">
        <v>1413</v>
      </c>
      <c r="C3077" s="141">
        <v>6437925</v>
      </c>
      <c r="D3077" s="141">
        <v>0</v>
      </c>
    </row>
    <row r="3078" spans="2:4">
      <c r="B3078" s="143" t="s">
        <v>593</v>
      </c>
      <c r="C3078" s="141">
        <v>92618441</v>
      </c>
      <c r="D3078" s="141">
        <v>0</v>
      </c>
    </row>
    <row r="3079" spans="2:4">
      <c r="B3079" s="144" t="s">
        <v>946</v>
      </c>
      <c r="C3079" s="141">
        <v>92618441</v>
      </c>
      <c r="D3079" s="141">
        <v>0</v>
      </c>
    </row>
    <row r="3080" spans="2:4">
      <c r="B3080" s="143" t="s">
        <v>2943</v>
      </c>
      <c r="C3080" s="141">
        <v>6437925</v>
      </c>
      <c r="D3080" s="141">
        <v>0</v>
      </c>
    </row>
    <row r="3081" spans="2:4">
      <c r="B3081" s="144" t="s">
        <v>1414</v>
      </c>
      <c r="C3081" s="141">
        <v>6437925</v>
      </c>
      <c r="D3081" s="141">
        <v>0</v>
      </c>
    </row>
    <row r="3082" spans="2:4">
      <c r="B3082" s="143" t="s">
        <v>1051</v>
      </c>
      <c r="C3082" s="141">
        <v>17110090</v>
      </c>
      <c r="D3082" s="141">
        <v>133422380.68000001</v>
      </c>
    </row>
    <row r="3083" spans="2:4">
      <c r="B3083" s="144" t="s">
        <v>1052</v>
      </c>
      <c r="C3083" s="141">
        <v>17110090</v>
      </c>
      <c r="D3083" s="141">
        <v>133422380.68000001</v>
      </c>
    </row>
    <row r="3084" spans="2:4">
      <c r="B3084" s="143" t="s">
        <v>1415</v>
      </c>
      <c r="C3084" s="141">
        <v>6437925</v>
      </c>
      <c r="D3084" s="141">
        <v>0</v>
      </c>
    </row>
    <row r="3085" spans="2:4">
      <c r="B3085" s="144" t="s">
        <v>1416</v>
      </c>
      <c r="C3085" s="141">
        <v>6437925</v>
      </c>
      <c r="D3085" s="141">
        <v>0</v>
      </c>
    </row>
    <row r="3086" spans="2:4">
      <c r="B3086" s="143" t="s">
        <v>2944</v>
      </c>
      <c r="C3086" s="141">
        <v>4684890</v>
      </c>
      <c r="D3086" s="141">
        <v>0</v>
      </c>
    </row>
    <row r="3087" spans="2:4">
      <c r="B3087" s="144" t="s">
        <v>2414</v>
      </c>
      <c r="C3087" s="141">
        <v>4684890</v>
      </c>
      <c r="D3087" s="141">
        <v>0</v>
      </c>
    </row>
    <row r="3088" spans="2:4">
      <c r="B3088" s="143" t="s">
        <v>2945</v>
      </c>
      <c r="C3088" s="141">
        <v>11006928</v>
      </c>
      <c r="D3088" s="141">
        <v>0</v>
      </c>
    </row>
    <row r="3089" spans="2:4">
      <c r="B3089" s="144" t="s">
        <v>2415</v>
      </c>
      <c r="C3089" s="141">
        <v>11006928</v>
      </c>
      <c r="D3089" s="141">
        <v>0</v>
      </c>
    </row>
    <row r="3090" spans="2:4">
      <c r="B3090" s="143" t="s">
        <v>594</v>
      </c>
      <c r="C3090" s="141">
        <v>199706213</v>
      </c>
      <c r="D3090" s="141">
        <v>159706213</v>
      </c>
    </row>
    <row r="3091" spans="2:4">
      <c r="B3091" s="144" t="s">
        <v>947</v>
      </c>
      <c r="C3091" s="141">
        <v>199706213</v>
      </c>
      <c r="D3091" s="141">
        <v>159706213</v>
      </c>
    </row>
    <row r="3092" spans="2:4">
      <c r="B3092" s="143" t="s">
        <v>3370</v>
      </c>
      <c r="C3092" s="141">
        <v>74857109</v>
      </c>
      <c r="D3092" s="141">
        <v>0</v>
      </c>
    </row>
    <row r="3093" spans="2:4">
      <c r="B3093" s="144" t="s">
        <v>3371</v>
      </c>
      <c r="C3093" s="141">
        <v>74857109</v>
      </c>
      <c r="D3093" s="141">
        <v>0</v>
      </c>
    </row>
    <row r="3094" spans="2:4">
      <c r="B3094" s="143" t="s">
        <v>2416</v>
      </c>
      <c r="C3094" s="141">
        <v>11006928</v>
      </c>
      <c r="D3094" s="141">
        <v>0</v>
      </c>
    </row>
    <row r="3095" spans="2:4">
      <c r="B3095" s="144" t="s">
        <v>2417</v>
      </c>
      <c r="C3095" s="141">
        <v>11006928</v>
      </c>
      <c r="D3095" s="141">
        <v>0</v>
      </c>
    </row>
    <row r="3096" spans="2:4">
      <c r="B3096" s="143" t="s">
        <v>2418</v>
      </c>
      <c r="C3096" s="141">
        <v>11006928</v>
      </c>
      <c r="D3096" s="141">
        <v>0</v>
      </c>
    </row>
    <row r="3097" spans="2:4">
      <c r="B3097" s="144" t="s">
        <v>2419</v>
      </c>
      <c r="C3097" s="141">
        <v>11006928</v>
      </c>
      <c r="D3097" s="141">
        <v>0</v>
      </c>
    </row>
    <row r="3098" spans="2:4">
      <c r="B3098" s="143" t="s">
        <v>2420</v>
      </c>
      <c r="C3098" s="141">
        <v>11006928</v>
      </c>
      <c r="D3098" s="141">
        <v>2416049.58</v>
      </c>
    </row>
    <row r="3099" spans="2:4">
      <c r="B3099" s="144" t="s">
        <v>2421</v>
      </c>
      <c r="C3099" s="141">
        <v>11006928</v>
      </c>
      <c r="D3099" s="141">
        <v>2416049.58</v>
      </c>
    </row>
    <row r="3100" spans="2:4">
      <c r="B3100" s="143" t="s">
        <v>2422</v>
      </c>
      <c r="C3100" s="141">
        <v>4684890</v>
      </c>
      <c r="D3100" s="141">
        <v>1098624.25</v>
      </c>
    </row>
    <row r="3101" spans="2:4">
      <c r="B3101" s="144" t="s">
        <v>2423</v>
      </c>
      <c r="C3101" s="141">
        <v>4684890</v>
      </c>
      <c r="D3101" s="141">
        <v>1098624.25</v>
      </c>
    </row>
    <row r="3102" spans="2:4">
      <c r="B3102" s="143" t="s">
        <v>2424</v>
      </c>
      <c r="C3102" s="141">
        <v>6611838</v>
      </c>
      <c r="D3102" s="141">
        <v>1566964.28</v>
      </c>
    </row>
    <row r="3103" spans="2:4">
      <c r="B3103" s="144" t="s">
        <v>2425</v>
      </c>
      <c r="C3103" s="141">
        <v>6611838</v>
      </c>
      <c r="D3103" s="141">
        <v>1566964.28</v>
      </c>
    </row>
    <row r="3104" spans="2:4">
      <c r="B3104" s="143" t="s">
        <v>2426</v>
      </c>
      <c r="C3104" s="141">
        <v>11006928</v>
      </c>
      <c r="D3104" s="141">
        <v>2414049.5699999998</v>
      </c>
    </row>
    <row r="3105" spans="2:4">
      <c r="B3105" s="144" t="s">
        <v>2427</v>
      </c>
      <c r="C3105" s="141">
        <v>11006928</v>
      </c>
      <c r="D3105" s="141">
        <v>2414049.5699999998</v>
      </c>
    </row>
    <row r="3106" spans="2:4">
      <c r="B3106" s="143" t="s">
        <v>2428</v>
      </c>
      <c r="C3106" s="141">
        <v>6611838</v>
      </c>
      <c r="D3106" s="141">
        <v>0</v>
      </c>
    </row>
    <row r="3107" spans="2:4">
      <c r="B3107" s="144" t="s">
        <v>2429</v>
      </c>
      <c r="C3107" s="141">
        <v>6611838</v>
      </c>
      <c r="D3107" s="141">
        <v>0</v>
      </c>
    </row>
    <row r="3108" spans="2:4">
      <c r="B3108" s="143" t="s">
        <v>2946</v>
      </c>
      <c r="C3108" s="141">
        <v>11006928</v>
      </c>
      <c r="D3108" s="141">
        <v>0</v>
      </c>
    </row>
    <row r="3109" spans="2:4">
      <c r="B3109" s="144" t="s">
        <v>2430</v>
      </c>
      <c r="C3109" s="141">
        <v>11006928</v>
      </c>
      <c r="D3109" s="141">
        <v>0</v>
      </c>
    </row>
    <row r="3110" spans="2:4">
      <c r="B3110" s="143" t="s">
        <v>595</v>
      </c>
      <c r="C3110" s="141">
        <v>24381031</v>
      </c>
      <c r="D3110" s="141">
        <v>0</v>
      </c>
    </row>
    <row r="3111" spans="2:4">
      <c r="B3111" s="144" t="s">
        <v>948</v>
      </c>
      <c r="C3111" s="141">
        <v>24381031</v>
      </c>
      <c r="D3111" s="141">
        <v>0</v>
      </c>
    </row>
    <row r="3112" spans="2:4">
      <c r="B3112" s="143" t="s">
        <v>2947</v>
      </c>
      <c r="C3112" s="141">
        <v>11006928</v>
      </c>
      <c r="D3112" s="141">
        <v>0</v>
      </c>
    </row>
    <row r="3113" spans="2:4">
      <c r="B3113" s="144" t="s">
        <v>2431</v>
      </c>
      <c r="C3113" s="141">
        <v>11006928</v>
      </c>
      <c r="D3113" s="141">
        <v>0</v>
      </c>
    </row>
    <row r="3114" spans="2:4">
      <c r="B3114" s="143" t="s">
        <v>1049</v>
      </c>
      <c r="C3114" s="141">
        <v>13190276</v>
      </c>
      <c r="D3114" s="141">
        <v>0</v>
      </c>
    </row>
    <row r="3115" spans="2:4">
      <c r="B3115" s="144" t="s">
        <v>1050</v>
      </c>
      <c r="C3115" s="141">
        <v>13190276</v>
      </c>
      <c r="D3115" s="141">
        <v>0</v>
      </c>
    </row>
    <row r="3116" spans="2:4">
      <c r="B3116" s="143" t="s">
        <v>2432</v>
      </c>
      <c r="C3116" s="141">
        <v>11006928</v>
      </c>
      <c r="D3116" s="141">
        <v>0</v>
      </c>
    </row>
    <row r="3117" spans="2:4">
      <c r="B3117" s="144" t="s">
        <v>2433</v>
      </c>
      <c r="C3117" s="141">
        <v>11006928</v>
      </c>
      <c r="D3117" s="141">
        <v>0</v>
      </c>
    </row>
    <row r="3118" spans="2:4">
      <c r="B3118" s="143" t="s">
        <v>2948</v>
      </c>
      <c r="C3118" s="141">
        <v>4684890</v>
      </c>
      <c r="D3118" s="141">
        <v>0</v>
      </c>
    </row>
    <row r="3119" spans="2:4">
      <c r="B3119" s="144" t="s">
        <v>2434</v>
      </c>
      <c r="C3119" s="141">
        <v>4684890</v>
      </c>
      <c r="D3119" s="141">
        <v>0</v>
      </c>
    </row>
    <row r="3120" spans="2:4">
      <c r="B3120" s="143" t="s">
        <v>596</v>
      </c>
      <c r="C3120" s="141">
        <v>74458482</v>
      </c>
      <c r="D3120" s="141">
        <v>41972419.420000002</v>
      </c>
    </row>
    <row r="3121" spans="2:4">
      <c r="B3121" s="144" t="s">
        <v>949</v>
      </c>
      <c r="C3121" s="141">
        <v>74458482</v>
      </c>
      <c r="D3121" s="141">
        <v>41972419.420000002</v>
      </c>
    </row>
    <row r="3122" spans="2:4">
      <c r="B3122" s="143" t="s">
        <v>2949</v>
      </c>
      <c r="C3122" s="141">
        <v>11006928</v>
      </c>
      <c r="D3122" s="141">
        <v>0</v>
      </c>
    </row>
    <row r="3123" spans="2:4">
      <c r="B3123" s="144" t="s">
        <v>2435</v>
      </c>
      <c r="C3123" s="141">
        <v>11006928</v>
      </c>
      <c r="D3123" s="141">
        <v>0</v>
      </c>
    </row>
    <row r="3124" spans="2:4">
      <c r="B3124" s="143" t="s">
        <v>2436</v>
      </c>
      <c r="C3124" s="141">
        <v>4684890</v>
      </c>
      <c r="D3124" s="141">
        <v>0</v>
      </c>
    </row>
    <row r="3125" spans="2:4">
      <c r="B3125" s="144" t="s">
        <v>2437</v>
      </c>
      <c r="C3125" s="141">
        <v>4684890</v>
      </c>
      <c r="D3125" s="141">
        <v>0</v>
      </c>
    </row>
    <row r="3126" spans="2:4">
      <c r="B3126" s="143" t="s">
        <v>2438</v>
      </c>
      <c r="C3126" s="141">
        <v>11006928</v>
      </c>
      <c r="D3126" s="141">
        <v>0</v>
      </c>
    </row>
    <row r="3127" spans="2:4">
      <c r="B3127" s="144" t="s">
        <v>2439</v>
      </c>
      <c r="C3127" s="141">
        <v>11006928</v>
      </c>
      <c r="D3127" s="141">
        <v>0</v>
      </c>
    </row>
    <row r="3128" spans="2:4">
      <c r="B3128" s="143" t="s">
        <v>2950</v>
      </c>
      <c r="C3128" s="141">
        <v>11006928</v>
      </c>
      <c r="D3128" s="141">
        <v>0</v>
      </c>
    </row>
    <row r="3129" spans="2:4">
      <c r="B3129" s="144" t="s">
        <v>2440</v>
      </c>
      <c r="C3129" s="141">
        <v>11006928</v>
      </c>
      <c r="D3129" s="141">
        <v>0</v>
      </c>
    </row>
    <row r="3130" spans="2:4">
      <c r="B3130" s="143" t="s">
        <v>996</v>
      </c>
      <c r="C3130" s="141">
        <v>11213</v>
      </c>
      <c r="D3130" s="141">
        <v>0</v>
      </c>
    </row>
    <row r="3131" spans="2:4">
      <c r="B3131" s="144" t="s">
        <v>997</v>
      </c>
      <c r="C3131" s="141">
        <v>11213</v>
      </c>
      <c r="D3131" s="141">
        <v>0</v>
      </c>
    </row>
    <row r="3132" spans="2:4">
      <c r="B3132" s="143" t="s">
        <v>2951</v>
      </c>
      <c r="C3132" s="141">
        <v>11006928</v>
      </c>
      <c r="D3132" s="141">
        <v>0</v>
      </c>
    </row>
    <row r="3133" spans="2:4">
      <c r="B3133" s="144" t="s">
        <v>2441</v>
      </c>
      <c r="C3133" s="141">
        <v>11006928</v>
      </c>
      <c r="D3133" s="141">
        <v>0</v>
      </c>
    </row>
    <row r="3134" spans="2:4">
      <c r="B3134" s="143" t="s">
        <v>597</v>
      </c>
      <c r="C3134" s="141">
        <v>116733064</v>
      </c>
      <c r="D3134" s="141">
        <v>0</v>
      </c>
    </row>
    <row r="3135" spans="2:4">
      <c r="B3135" s="144" t="s">
        <v>950</v>
      </c>
      <c r="C3135" s="141">
        <v>116733064</v>
      </c>
      <c r="D3135" s="141">
        <v>0</v>
      </c>
    </row>
    <row r="3136" spans="2:4">
      <c r="B3136" s="143" t="s">
        <v>2442</v>
      </c>
      <c r="C3136" s="141">
        <v>4684890</v>
      </c>
      <c r="D3136" s="141">
        <v>0</v>
      </c>
    </row>
    <row r="3137" spans="2:4">
      <c r="B3137" s="144" t="s">
        <v>2443</v>
      </c>
      <c r="C3137" s="141">
        <v>4684890</v>
      </c>
      <c r="D3137" s="141">
        <v>0</v>
      </c>
    </row>
    <row r="3138" spans="2:4">
      <c r="B3138" s="143" t="s">
        <v>3068</v>
      </c>
      <c r="C3138" s="141">
        <v>67635236</v>
      </c>
      <c r="D3138" s="141">
        <v>0</v>
      </c>
    </row>
    <row r="3139" spans="2:4">
      <c r="B3139" s="144" t="s">
        <v>3069</v>
      </c>
      <c r="C3139" s="141">
        <v>67635236</v>
      </c>
      <c r="D3139" s="141">
        <v>0</v>
      </c>
    </row>
    <row r="3140" spans="2:4">
      <c r="B3140" s="143" t="s">
        <v>2444</v>
      </c>
      <c r="C3140" s="141">
        <v>11006928</v>
      </c>
      <c r="D3140" s="141">
        <v>0</v>
      </c>
    </row>
    <row r="3141" spans="2:4">
      <c r="B3141" s="144" t="s">
        <v>2445</v>
      </c>
      <c r="C3141" s="141">
        <v>11006928</v>
      </c>
      <c r="D3141" s="141">
        <v>0</v>
      </c>
    </row>
    <row r="3142" spans="2:4">
      <c r="B3142" s="143" t="s">
        <v>2522</v>
      </c>
      <c r="C3142" s="141">
        <v>6611838</v>
      </c>
      <c r="D3142" s="141">
        <v>0</v>
      </c>
    </row>
    <row r="3143" spans="2:4">
      <c r="B3143" s="144" t="s">
        <v>2523</v>
      </c>
      <c r="C3143" s="141">
        <v>6611838</v>
      </c>
      <c r="D3143" s="141">
        <v>0</v>
      </c>
    </row>
    <row r="3144" spans="2:4">
      <c r="B3144" s="143" t="s">
        <v>2524</v>
      </c>
      <c r="C3144" s="141">
        <v>6611838</v>
      </c>
      <c r="D3144" s="141">
        <v>1487662.47</v>
      </c>
    </row>
    <row r="3145" spans="2:4">
      <c r="B3145" s="144" t="s">
        <v>2525</v>
      </c>
      <c r="C3145" s="141">
        <v>6611838</v>
      </c>
      <c r="D3145" s="141">
        <v>1487662.47</v>
      </c>
    </row>
    <row r="3146" spans="2:4">
      <c r="B3146" s="143" t="s">
        <v>3372</v>
      </c>
      <c r="C3146" s="141">
        <v>12785348</v>
      </c>
      <c r="D3146" s="141">
        <v>0</v>
      </c>
    </row>
    <row r="3147" spans="2:4">
      <c r="B3147" s="144" t="s">
        <v>2589</v>
      </c>
      <c r="C3147" s="141">
        <v>12785348</v>
      </c>
      <c r="D3147" s="141">
        <v>0</v>
      </c>
    </row>
    <row r="3148" spans="2:4">
      <c r="B3148" s="143" t="s">
        <v>2526</v>
      </c>
      <c r="C3148" s="141">
        <v>11006928</v>
      </c>
      <c r="D3148" s="141">
        <v>2476558.6800000002</v>
      </c>
    </row>
    <row r="3149" spans="2:4">
      <c r="B3149" s="144" t="s">
        <v>2527</v>
      </c>
      <c r="C3149" s="141">
        <v>11006928</v>
      </c>
      <c r="D3149" s="141">
        <v>2476558.6800000002</v>
      </c>
    </row>
    <row r="3150" spans="2:4">
      <c r="B3150" s="143" t="s">
        <v>2528</v>
      </c>
      <c r="C3150" s="141">
        <v>11006928</v>
      </c>
      <c r="D3150" s="141">
        <v>2476558.6800000002</v>
      </c>
    </row>
    <row r="3151" spans="2:4">
      <c r="B3151" s="144" t="s">
        <v>2529</v>
      </c>
      <c r="C3151" s="141">
        <v>11006928</v>
      </c>
      <c r="D3151" s="141">
        <v>2476558.6800000002</v>
      </c>
    </row>
    <row r="3152" spans="2:4">
      <c r="B3152" s="143" t="s">
        <v>3373</v>
      </c>
      <c r="C3152" s="141">
        <v>7196552</v>
      </c>
      <c r="D3152" s="141">
        <v>0</v>
      </c>
    </row>
    <row r="3153" spans="2:4">
      <c r="B3153" s="144" t="s">
        <v>3374</v>
      </c>
      <c r="C3153" s="141">
        <v>7196552</v>
      </c>
      <c r="D3153" s="141">
        <v>0</v>
      </c>
    </row>
    <row r="3154" spans="2:4">
      <c r="B3154" s="143" t="s">
        <v>2530</v>
      </c>
      <c r="C3154" s="141">
        <v>6611838</v>
      </c>
      <c r="D3154" s="141">
        <v>1487662.53</v>
      </c>
    </row>
    <row r="3155" spans="2:4">
      <c r="B3155" s="144" t="s">
        <v>2531</v>
      </c>
      <c r="C3155" s="141">
        <v>6611838</v>
      </c>
      <c r="D3155" s="141">
        <v>1487662.53</v>
      </c>
    </row>
    <row r="3156" spans="2:4">
      <c r="B3156" s="143" t="s">
        <v>2980</v>
      </c>
      <c r="C3156" s="141">
        <v>6611838</v>
      </c>
      <c r="D3156" s="141">
        <v>1487662.53</v>
      </c>
    </row>
    <row r="3157" spans="2:4">
      <c r="B3157" s="144" t="s">
        <v>2532</v>
      </c>
      <c r="C3157" s="141">
        <v>6611838</v>
      </c>
      <c r="D3157" s="141">
        <v>1487662.53</v>
      </c>
    </row>
    <row r="3158" spans="2:4">
      <c r="B3158" s="143" t="s">
        <v>2533</v>
      </c>
      <c r="C3158" s="141">
        <v>11006928</v>
      </c>
      <c r="D3158" s="141">
        <v>2476557.5</v>
      </c>
    </row>
    <row r="3159" spans="2:4">
      <c r="B3159" s="144" t="s">
        <v>2534</v>
      </c>
      <c r="C3159" s="141">
        <v>11006928</v>
      </c>
      <c r="D3159" s="141">
        <v>2476557.5</v>
      </c>
    </row>
    <row r="3160" spans="2:4">
      <c r="B3160" s="143" t="s">
        <v>3375</v>
      </c>
      <c r="C3160" s="141">
        <v>7508744</v>
      </c>
      <c r="D3160" s="141">
        <v>0</v>
      </c>
    </row>
    <row r="3161" spans="2:4">
      <c r="B3161" s="144" t="s">
        <v>3376</v>
      </c>
      <c r="C3161" s="141">
        <v>7508744</v>
      </c>
      <c r="D3161" s="141">
        <v>0</v>
      </c>
    </row>
    <row r="3162" spans="2:4">
      <c r="B3162" s="143" t="s">
        <v>606</v>
      </c>
      <c r="C3162" s="141">
        <v>62645843</v>
      </c>
      <c r="D3162" s="141">
        <v>0</v>
      </c>
    </row>
    <row r="3163" spans="2:4">
      <c r="B3163" s="144" t="s">
        <v>959</v>
      </c>
      <c r="C3163" s="141">
        <v>62645843</v>
      </c>
      <c r="D3163" s="141">
        <v>0</v>
      </c>
    </row>
    <row r="3164" spans="2:4">
      <c r="B3164" s="143" t="s">
        <v>2446</v>
      </c>
      <c r="C3164" s="141">
        <v>11006928</v>
      </c>
      <c r="D3164" s="141">
        <v>2476557.4900000002</v>
      </c>
    </row>
    <row r="3165" spans="2:4">
      <c r="B3165" s="144" t="s">
        <v>2447</v>
      </c>
      <c r="C3165" s="141">
        <v>11006928</v>
      </c>
      <c r="D3165" s="141">
        <v>2476557.4900000002</v>
      </c>
    </row>
    <row r="3166" spans="2:4">
      <c r="B3166" s="143" t="s">
        <v>3377</v>
      </c>
      <c r="C3166" s="141">
        <v>2349139</v>
      </c>
      <c r="D3166" s="141">
        <v>0</v>
      </c>
    </row>
    <row r="3167" spans="2:4">
      <c r="B3167" s="144" t="s">
        <v>3378</v>
      </c>
      <c r="C3167" s="141">
        <v>2349139</v>
      </c>
      <c r="D3167" s="141">
        <v>0</v>
      </c>
    </row>
    <row r="3168" spans="2:4">
      <c r="B3168" s="143" t="s">
        <v>2448</v>
      </c>
      <c r="C3168" s="141">
        <v>6611838</v>
      </c>
      <c r="D3168" s="141">
        <v>0</v>
      </c>
    </row>
    <row r="3169" spans="2:4">
      <c r="B3169" s="144" t="s">
        <v>2449</v>
      </c>
      <c r="C3169" s="141">
        <v>6611838</v>
      </c>
      <c r="D3169" s="141">
        <v>0</v>
      </c>
    </row>
    <row r="3170" spans="2:4">
      <c r="B3170" s="143" t="s">
        <v>2952</v>
      </c>
      <c r="C3170" s="141">
        <v>11006928</v>
      </c>
      <c r="D3170" s="141">
        <v>0</v>
      </c>
    </row>
    <row r="3171" spans="2:4">
      <c r="B3171" s="144" t="s">
        <v>2450</v>
      </c>
      <c r="C3171" s="141">
        <v>11006928</v>
      </c>
      <c r="D3171" s="141">
        <v>0</v>
      </c>
    </row>
    <row r="3172" spans="2:4">
      <c r="B3172" s="143" t="s">
        <v>2953</v>
      </c>
      <c r="C3172" s="141">
        <v>81165986</v>
      </c>
      <c r="D3172" s="141">
        <v>7423489</v>
      </c>
    </row>
    <row r="3173" spans="2:4">
      <c r="B3173" s="144" t="s">
        <v>960</v>
      </c>
      <c r="C3173" s="141">
        <v>81165986</v>
      </c>
      <c r="D3173" s="141">
        <v>7423489</v>
      </c>
    </row>
    <row r="3174" spans="2:4">
      <c r="B3174" s="143" t="s">
        <v>2451</v>
      </c>
      <c r="C3174" s="141">
        <v>4684890</v>
      </c>
      <c r="D3174" s="141">
        <v>0</v>
      </c>
    </row>
    <row r="3175" spans="2:4">
      <c r="B3175" s="144" t="s">
        <v>2452</v>
      </c>
      <c r="C3175" s="141">
        <v>4684890</v>
      </c>
      <c r="D3175" s="141">
        <v>0</v>
      </c>
    </row>
    <row r="3176" spans="2:4">
      <c r="B3176" s="143" t="s">
        <v>2453</v>
      </c>
      <c r="C3176" s="141">
        <v>11006928</v>
      </c>
      <c r="D3176" s="141">
        <v>0</v>
      </c>
    </row>
    <row r="3177" spans="2:4">
      <c r="B3177" s="144" t="s">
        <v>2454</v>
      </c>
      <c r="C3177" s="141">
        <v>11006928</v>
      </c>
      <c r="D3177" s="141">
        <v>0</v>
      </c>
    </row>
    <row r="3178" spans="2:4">
      <c r="B3178" s="143" t="s">
        <v>2954</v>
      </c>
      <c r="C3178" s="141">
        <v>11006928</v>
      </c>
      <c r="D3178" s="141">
        <v>0</v>
      </c>
    </row>
    <row r="3179" spans="2:4">
      <c r="B3179" s="144" t="s">
        <v>2455</v>
      </c>
      <c r="C3179" s="141">
        <v>11006928</v>
      </c>
      <c r="D3179" s="141">
        <v>0</v>
      </c>
    </row>
    <row r="3180" spans="2:4">
      <c r="B3180" s="143" t="s">
        <v>2955</v>
      </c>
      <c r="C3180" s="141">
        <v>57587483</v>
      </c>
      <c r="D3180" s="141">
        <v>0</v>
      </c>
    </row>
    <row r="3181" spans="2:4">
      <c r="B3181" s="144" t="s">
        <v>1053</v>
      </c>
      <c r="C3181" s="141">
        <v>57587483</v>
      </c>
      <c r="D3181" s="141">
        <v>0</v>
      </c>
    </row>
    <row r="3182" spans="2:4">
      <c r="B3182" s="143" t="s">
        <v>2456</v>
      </c>
      <c r="C3182" s="141">
        <v>11006928</v>
      </c>
      <c r="D3182" s="141">
        <v>0</v>
      </c>
    </row>
    <row r="3183" spans="2:4">
      <c r="B3183" s="144" t="s">
        <v>2457</v>
      </c>
      <c r="C3183" s="141">
        <v>11006928</v>
      </c>
      <c r="D3183" s="141">
        <v>0</v>
      </c>
    </row>
    <row r="3184" spans="2:4">
      <c r="B3184" s="143" t="s">
        <v>2956</v>
      </c>
      <c r="C3184" s="141">
        <v>5000000</v>
      </c>
      <c r="D3184" s="141">
        <v>5000000</v>
      </c>
    </row>
    <row r="3185" spans="2:4">
      <c r="B3185" s="144" t="s">
        <v>2565</v>
      </c>
      <c r="C3185" s="141">
        <v>5000000</v>
      </c>
      <c r="D3185" s="141">
        <v>5000000</v>
      </c>
    </row>
    <row r="3186" spans="2:4">
      <c r="B3186" s="143" t="s">
        <v>2458</v>
      </c>
      <c r="C3186" s="141">
        <v>11006928</v>
      </c>
      <c r="D3186" s="141">
        <v>0</v>
      </c>
    </row>
    <row r="3187" spans="2:4">
      <c r="B3187" s="144" t="s">
        <v>2459</v>
      </c>
      <c r="C3187" s="141">
        <v>11006928</v>
      </c>
      <c r="D3187" s="141">
        <v>0</v>
      </c>
    </row>
    <row r="3188" spans="2:4">
      <c r="B3188" s="143" t="s">
        <v>2460</v>
      </c>
      <c r="C3188" s="141">
        <v>6611838</v>
      </c>
      <c r="D3188" s="141">
        <v>0</v>
      </c>
    </row>
    <row r="3189" spans="2:4">
      <c r="B3189" s="144" t="s">
        <v>2461</v>
      </c>
      <c r="C3189" s="141">
        <v>6611838</v>
      </c>
      <c r="D3189" s="141">
        <v>0</v>
      </c>
    </row>
    <row r="3190" spans="2:4">
      <c r="B3190" s="143" t="s">
        <v>2957</v>
      </c>
      <c r="C3190" s="141">
        <v>3046603</v>
      </c>
      <c r="D3190" s="141">
        <v>2710048</v>
      </c>
    </row>
    <row r="3191" spans="2:4">
      <c r="B3191" s="144" t="s">
        <v>2566</v>
      </c>
      <c r="C3191" s="141">
        <v>3046603</v>
      </c>
      <c r="D3191" s="141">
        <v>2710048</v>
      </c>
    </row>
    <row r="3192" spans="2:4">
      <c r="B3192" s="143" t="s">
        <v>2958</v>
      </c>
      <c r="C3192" s="141">
        <v>11006928</v>
      </c>
      <c r="D3192" s="141">
        <v>2479441.54</v>
      </c>
    </row>
    <row r="3193" spans="2:4">
      <c r="B3193" s="144" t="s">
        <v>2462</v>
      </c>
      <c r="C3193" s="141">
        <v>11006928</v>
      </c>
      <c r="D3193" s="141">
        <v>2479441.54</v>
      </c>
    </row>
    <row r="3194" spans="2:4">
      <c r="B3194" s="143" t="s">
        <v>2128</v>
      </c>
      <c r="C3194" s="141">
        <v>13299938</v>
      </c>
      <c r="D3194" s="141">
        <v>0</v>
      </c>
    </row>
    <row r="3195" spans="2:4">
      <c r="B3195" s="144" t="s">
        <v>2129</v>
      </c>
      <c r="C3195" s="141">
        <v>13299938</v>
      </c>
      <c r="D3195" s="141">
        <v>0</v>
      </c>
    </row>
    <row r="3196" spans="2:4">
      <c r="B3196" s="143" t="s">
        <v>2959</v>
      </c>
      <c r="C3196" s="141">
        <v>6611838</v>
      </c>
      <c r="D3196" s="141">
        <v>1479015.68</v>
      </c>
    </row>
    <row r="3197" spans="2:4">
      <c r="B3197" s="144" t="s">
        <v>2463</v>
      </c>
      <c r="C3197" s="141">
        <v>6611838</v>
      </c>
      <c r="D3197" s="141">
        <v>1479015.68</v>
      </c>
    </row>
    <row r="3198" spans="2:4">
      <c r="B3198" s="143" t="s">
        <v>598</v>
      </c>
      <c r="C3198" s="141">
        <v>212431522</v>
      </c>
      <c r="D3198" s="141">
        <v>72762520.700000003</v>
      </c>
    </row>
    <row r="3199" spans="2:4">
      <c r="B3199" s="144" t="s">
        <v>951</v>
      </c>
      <c r="C3199" s="141">
        <v>212431522</v>
      </c>
      <c r="D3199" s="141">
        <v>72762520.700000003</v>
      </c>
    </row>
    <row r="3200" spans="2:4">
      <c r="B3200" s="143" t="s">
        <v>2960</v>
      </c>
      <c r="C3200" s="141">
        <v>5724361</v>
      </c>
      <c r="D3200" s="141">
        <v>2251245.08</v>
      </c>
    </row>
    <row r="3201" spans="2:4">
      <c r="B3201" s="144" t="s">
        <v>2567</v>
      </c>
      <c r="C3201" s="141">
        <v>5724361</v>
      </c>
      <c r="D3201" s="141">
        <v>2251245.08</v>
      </c>
    </row>
    <row r="3202" spans="2:4">
      <c r="B3202" s="143" t="s">
        <v>2961</v>
      </c>
      <c r="C3202" s="141">
        <v>11006928</v>
      </c>
      <c r="D3202" s="141">
        <v>2479441.5299999998</v>
      </c>
    </row>
    <row r="3203" spans="2:4">
      <c r="B3203" s="144" t="s">
        <v>2464</v>
      </c>
      <c r="C3203" s="141">
        <v>11006928</v>
      </c>
      <c r="D3203" s="141">
        <v>2479441.5299999998</v>
      </c>
    </row>
    <row r="3204" spans="2:4">
      <c r="B3204" s="143" t="s">
        <v>1054</v>
      </c>
      <c r="C3204" s="141">
        <v>110000000</v>
      </c>
      <c r="D3204" s="141">
        <v>0</v>
      </c>
    </row>
    <row r="3205" spans="2:4">
      <c r="B3205" s="144" t="s">
        <v>1055</v>
      </c>
      <c r="C3205" s="141">
        <v>110000000</v>
      </c>
      <c r="D3205" s="141">
        <v>0</v>
      </c>
    </row>
    <row r="3206" spans="2:4">
      <c r="B3206" s="143" t="s">
        <v>3379</v>
      </c>
      <c r="C3206" s="141">
        <v>10664882</v>
      </c>
      <c r="D3206" s="141">
        <v>0</v>
      </c>
    </row>
    <row r="3207" spans="2:4">
      <c r="B3207" s="144" t="s">
        <v>3380</v>
      </c>
      <c r="C3207" s="141">
        <v>10664882</v>
      </c>
      <c r="D3207" s="141">
        <v>0</v>
      </c>
    </row>
    <row r="3208" spans="2:4">
      <c r="B3208" s="143" t="s">
        <v>2962</v>
      </c>
      <c r="C3208" s="141">
        <v>4684890</v>
      </c>
      <c r="D3208" s="141">
        <v>1056982.8899999999</v>
      </c>
    </row>
    <row r="3209" spans="2:4">
      <c r="B3209" s="144" t="s">
        <v>2465</v>
      </c>
      <c r="C3209" s="141">
        <v>4684890</v>
      </c>
      <c r="D3209" s="141">
        <v>1056982.8899999999</v>
      </c>
    </row>
    <row r="3210" spans="2:4">
      <c r="B3210" s="143" t="s">
        <v>599</v>
      </c>
      <c r="C3210" s="141">
        <v>394481344</v>
      </c>
      <c r="D3210" s="141">
        <v>122579174.15000001</v>
      </c>
    </row>
    <row r="3211" spans="2:4">
      <c r="B3211" s="144" t="s">
        <v>952</v>
      </c>
      <c r="C3211" s="141">
        <v>394481344</v>
      </c>
      <c r="D3211" s="141">
        <v>122579174.15000001</v>
      </c>
    </row>
    <row r="3212" spans="2:4">
      <c r="B3212" s="143" t="s">
        <v>2466</v>
      </c>
      <c r="C3212" s="141">
        <v>4684890</v>
      </c>
      <c r="D3212" s="141">
        <v>0</v>
      </c>
    </row>
    <row r="3213" spans="2:4">
      <c r="B3213" s="144" t="s">
        <v>2467</v>
      </c>
      <c r="C3213" s="141">
        <v>4684890</v>
      </c>
      <c r="D3213" s="141">
        <v>0</v>
      </c>
    </row>
    <row r="3214" spans="2:4">
      <c r="B3214" s="143" t="s">
        <v>3381</v>
      </c>
      <c r="C3214" s="141">
        <v>4353242</v>
      </c>
      <c r="D3214" s="141">
        <v>0</v>
      </c>
    </row>
    <row r="3215" spans="2:4">
      <c r="B3215" s="144" t="s">
        <v>3382</v>
      </c>
      <c r="C3215" s="141">
        <v>4353242</v>
      </c>
      <c r="D3215" s="141">
        <v>0</v>
      </c>
    </row>
    <row r="3216" spans="2:4">
      <c r="B3216" s="143" t="s">
        <v>2468</v>
      </c>
      <c r="C3216" s="141">
        <v>6611838</v>
      </c>
      <c r="D3216" s="141">
        <v>0</v>
      </c>
    </row>
    <row r="3217" spans="2:4">
      <c r="B3217" s="144" t="s">
        <v>2469</v>
      </c>
      <c r="C3217" s="141">
        <v>6611838</v>
      </c>
      <c r="D3217" s="141">
        <v>0</v>
      </c>
    </row>
    <row r="3218" spans="2:4">
      <c r="B3218" s="143" t="s">
        <v>3383</v>
      </c>
      <c r="C3218" s="141">
        <v>2782425</v>
      </c>
      <c r="D3218" s="141">
        <v>0</v>
      </c>
    </row>
    <row r="3219" spans="2:4">
      <c r="B3219" s="144" t="s">
        <v>3384</v>
      </c>
      <c r="C3219" s="141">
        <v>2782425</v>
      </c>
      <c r="D3219" s="141">
        <v>0</v>
      </c>
    </row>
    <row r="3220" spans="2:4">
      <c r="B3220" s="143" t="s">
        <v>2470</v>
      </c>
      <c r="C3220" s="141">
        <v>11006928</v>
      </c>
      <c r="D3220" s="141">
        <v>0</v>
      </c>
    </row>
    <row r="3221" spans="2:4">
      <c r="B3221" s="144" t="s">
        <v>2471</v>
      </c>
      <c r="C3221" s="141">
        <v>11006928</v>
      </c>
      <c r="D3221" s="141">
        <v>0</v>
      </c>
    </row>
    <row r="3222" spans="2:4">
      <c r="B3222" s="143" t="s">
        <v>3385</v>
      </c>
      <c r="C3222" s="141">
        <v>2252365</v>
      </c>
      <c r="D3222" s="141">
        <v>0</v>
      </c>
    </row>
    <row r="3223" spans="2:4">
      <c r="B3223" s="144" t="s">
        <v>3386</v>
      </c>
      <c r="C3223" s="141">
        <v>2252365</v>
      </c>
      <c r="D3223" s="141">
        <v>0</v>
      </c>
    </row>
    <row r="3224" spans="2:4">
      <c r="B3224" s="143" t="s">
        <v>2472</v>
      </c>
      <c r="C3224" s="141">
        <v>6611838</v>
      </c>
      <c r="D3224" s="141">
        <v>0</v>
      </c>
    </row>
    <row r="3225" spans="2:4">
      <c r="B3225" s="144" t="s">
        <v>2473</v>
      </c>
      <c r="C3225" s="141">
        <v>6611838</v>
      </c>
      <c r="D3225" s="141">
        <v>0</v>
      </c>
    </row>
    <row r="3226" spans="2:4">
      <c r="B3226" s="143" t="s">
        <v>2474</v>
      </c>
      <c r="C3226" s="141">
        <v>6611838</v>
      </c>
      <c r="D3226" s="141">
        <v>0</v>
      </c>
    </row>
    <row r="3227" spans="2:4">
      <c r="B3227" s="144" t="s">
        <v>2475</v>
      </c>
      <c r="C3227" s="141">
        <v>6611838</v>
      </c>
      <c r="D3227" s="141">
        <v>0</v>
      </c>
    </row>
    <row r="3228" spans="2:4">
      <c r="B3228" s="143" t="s">
        <v>2963</v>
      </c>
      <c r="C3228" s="141">
        <v>4684890</v>
      </c>
      <c r="D3228" s="141">
        <v>0</v>
      </c>
    </row>
    <row r="3229" spans="2:4">
      <c r="B3229" s="144" t="s">
        <v>2476</v>
      </c>
      <c r="C3229" s="141">
        <v>4684890</v>
      </c>
      <c r="D3229" s="141">
        <v>0</v>
      </c>
    </row>
    <row r="3230" spans="2:4">
      <c r="B3230" s="143" t="s">
        <v>3387</v>
      </c>
      <c r="C3230" s="141">
        <v>2352222</v>
      </c>
      <c r="D3230" s="141">
        <v>0</v>
      </c>
    </row>
    <row r="3231" spans="2:4">
      <c r="B3231" s="144" t="s">
        <v>3388</v>
      </c>
      <c r="C3231" s="141">
        <v>2352222</v>
      </c>
      <c r="D3231" s="141">
        <v>0</v>
      </c>
    </row>
    <row r="3232" spans="2:4">
      <c r="B3232" s="143" t="s">
        <v>600</v>
      </c>
      <c r="C3232" s="141">
        <v>24134447</v>
      </c>
      <c r="D3232" s="141">
        <v>4727741.5999999996</v>
      </c>
    </row>
    <row r="3233" spans="2:4">
      <c r="B3233" s="144" t="s">
        <v>953</v>
      </c>
      <c r="C3233" s="141">
        <v>24134447</v>
      </c>
      <c r="D3233" s="141">
        <v>4727741.5999999996</v>
      </c>
    </row>
    <row r="3234" spans="2:4">
      <c r="B3234" s="143" t="s">
        <v>2477</v>
      </c>
      <c r="C3234" s="141">
        <v>6611838</v>
      </c>
      <c r="D3234" s="141">
        <v>0</v>
      </c>
    </row>
    <row r="3235" spans="2:4">
      <c r="B3235" s="144" t="s">
        <v>2478</v>
      </c>
      <c r="C3235" s="141">
        <v>6611838</v>
      </c>
      <c r="D3235" s="141">
        <v>0</v>
      </c>
    </row>
    <row r="3236" spans="2:4">
      <c r="B3236" s="143" t="s">
        <v>2479</v>
      </c>
      <c r="C3236" s="141">
        <v>6611838</v>
      </c>
      <c r="D3236" s="141">
        <v>0</v>
      </c>
    </row>
    <row r="3237" spans="2:4">
      <c r="B3237" s="144" t="s">
        <v>2480</v>
      </c>
      <c r="C3237" s="141">
        <v>6611838</v>
      </c>
      <c r="D3237" s="141">
        <v>0</v>
      </c>
    </row>
    <row r="3238" spans="2:4">
      <c r="B3238" s="143" t="s">
        <v>2481</v>
      </c>
      <c r="C3238" s="141">
        <v>6611838</v>
      </c>
      <c r="D3238" s="141">
        <v>0</v>
      </c>
    </row>
    <row r="3239" spans="2:4">
      <c r="B3239" s="144" t="s">
        <v>2482</v>
      </c>
      <c r="C3239" s="141">
        <v>6611838</v>
      </c>
      <c r="D3239" s="141">
        <v>0</v>
      </c>
    </row>
    <row r="3240" spans="2:4">
      <c r="B3240" s="143" t="s">
        <v>2483</v>
      </c>
      <c r="C3240" s="141">
        <v>6611838</v>
      </c>
      <c r="D3240" s="141">
        <v>0</v>
      </c>
    </row>
    <row r="3241" spans="2:4">
      <c r="B3241" s="144" t="s">
        <v>2484</v>
      </c>
      <c r="C3241" s="141">
        <v>6611838</v>
      </c>
      <c r="D3241" s="141">
        <v>0</v>
      </c>
    </row>
    <row r="3242" spans="2:4">
      <c r="B3242" s="143" t="s">
        <v>2964</v>
      </c>
      <c r="C3242" s="141">
        <v>6611838</v>
      </c>
      <c r="D3242" s="141">
        <v>0</v>
      </c>
    </row>
    <row r="3243" spans="2:4">
      <c r="B3243" s="144" t="s">
        <v>2485</v>
      </c>
      <c r="C3243" s="141">
        <v>6611838</v>
      </c>
      <c r="D3243" s="141">
        <v>0</v>
      </c>
    </row>
    <row r="3244" spans="2:4">
      <c r="B3244" s="143" t="s">
        <v>601</v>
      </c>
      <c r="C3244" s="141">
        <v>24486298</v>
      </c>
      <c r="D3244" s="141">
        <v>4288992.34</v>
      </c>
    </row>
    <row r="3245" spans="2:4">
      <c r="B3245" s="144" t="s">
        <v>954</v>
      </c>
      <c r="C3245" s="141">
        <v>24486298</v>
      </c>
      <c r="D3245" s="141">
        <v>4288992.34</v>
      </c>
    </row>
    <row r="3246" spans="2:4">
      <c r="B3246" s="143" t="s">
        <v>2965</v>
      </c>
      <c r="C3246" s="141">
        <v>1609905750</v>
      </c>
      <c r="D3246" s="141">
        <v>912450895.23000002</v>
      </c>
    </row>
    <row r="3247" spans="2:4">
      <c r="B3247" s="144" t="s">
        <v>1124</v>
      </c>
      <c r="C3247" s="141">
        <v>1609905750</v>
      </c>
      <c r="D3247" s="141">
        <v>912450895.23000002</v>
      </c>
    </row>
    <row r="3248" spans="2:4">
      <c r="B3248" s="143" t="s">
        <v>2966</v>
      </c>
      <c r="C3248" s="141">
        <v>6611838</v>
      </c>
      <c r="D3248" s="141">
        <v>0</v>
      </c>
    </row>
    <row r="3249" spans="2:4">
      <c r="B3249" s="144" t="s">
        <v>2486</v>
      </c>
      <c r="C3249" s="141">
        <v>6611838</v>
      </c>
      <c r="D3249" s="141">
        <v>0</v>
      </c>
    </row>
    <row r="3250" spans="2:4">
      <c r="B3250" s="143" t="s">
        <v>602</v>
      </c>
      <c r="C3250" s="141">
        <v>8016673</v>
      </c>
      <c r="D3250" s="141">
        <v>0</v>
      </c>
    </row>
    <row r="3251" spans="2:4">
      <c r="B3251" s="144" t="s">
        <v>955</v>
      </c>
      <c r="C3251" s="141">
        <v>8016673</v>
      </c>
      <c r="D3251" s="141">
        <v>0</v>
      </c>
    </row>
    <row r="3252" spans="2:4">
      <c r="B3252" s="143" t="s">
        <v>2967</v>
      </c>
      <c r="C3252" s="141">
        <v>4684890</v>
      </c>
      <c r="D3252" s="141">
        <v>0</v>
      </c>
    </row>
    <row r="3253" spans="2:4">
      <c r="B3253" s="144" t="s">
        <v>2487</v>
      </c>
      <c r="C3253" s="141">
        <v>4684890</v>
      </c>
      <c r="D3253" s="141">
        <v>0</v>
      </c>
    </row>
    <row r="3254" spans="2:4">
      <c r="B3254" s="143" t="s">
        <v>603</v>
      </c>
      <c r="C3254" s="141">
        <v>2844327</v>
      </c>
      <c r="D3254" s="141">
        <v>4612606.8899999997</v>
      </c>
    </row>
    <row r="3255" spans="2:4">
      <c r="B3255" s="144" t="s">
        <v>956</v>
      </c>
      <c r="C3255" s="141">
        <v>2844327</v>
      </c>
      <c r="D3255" s="141">
        <v>4612606.8899999997</v>
      </c>
    </row>
    <row r="3256" spans="2:4">
      <c r="B3256" s="143" t="s">
        <v>2488</v>
      </c>
      <c r="C3256" s="141">
        <v>4684890</v>
      </c>
      <c r="D3256" s="141">
        <v>0</v>
      </c>
    </row>
    <row r="3257" spans="2:4">
      <c r="B3257" s="144" t="s">
        <v>2489</v>
      </c>
      <c r="C3257" s="141">
        <v>4684890</v>
      </c>
      <c r="D3257" s="141">
        <v>0</v>
      </c>
    </row>
    <row r="3258" spans="2:4">
      <c r="B3258" s="143" t="s">
        <v>2490</v>
      </c>
      <c r="C3258" s="141">
        <v>11006928</v>
      </c>
      <c r="D3258" s="141">
        <v>0</v>
      </c>
    </row>
    <row r="3259" spans="2:4">
      <c r="B3259" s="144" t="s">
        <v>2491</v>
      </c>
      <c r="C3259" s="141">
        <v>11006928</v>
      </c>
      <c r="D3259" s="141">
        <v>0</v>
      </c>
    </row>
    <row r="3260" spans="2:4">
      <c r="B3260" s="143" t="s">
        <v>2492</v>
      </c>
      <c r="C3260" s="141">
        <v>6611838</v>
      </c>
      <c r="D3260" s="141">
        <v>0</v>
      </c>
    </row>
    <row r="3261" spans="2:4">
      <c r="B3261" s="144" t="s">
        <v>2493</v>
      </c>
      <c r="C3261" s="141">
        <v>6611838</v>
      </c>
      <c r="D3261" s="141">
        <v>0</v>
      </c>
    </row>
    <row r="3262" spans="2:4">
      <c r="B3262" s="143" t="s">
        <v>2494</v>
      </c>
      <c r="C3262" s="141">
        <v>11006928</v>
      </c>
      <c r="D3262" s="141">
        <v>0</v>
      </c>
    </row>
    <row r="3263" spans="2:4">
      <c r="B3263" s="144" t="s">
        <v>2495</v>
      </c>
      <c r="C3263" s="141">
        <v>11006928</v>
      </c>
      <c r="D3263" s="141">
        <v>0</v>
      </c>
    </row>
    <row r="3264" spans="2:4">
      <c r="B3264" s="143" t="s">
        <v>3389</v>
      </c>
      <c r="C3264" s="141">
        <v>6806687</v>
      </c>
      <c r="D3264" s="141">
        <v>0</v>
      </c>
    </row>
    <row r="3265" spans="2:4">
      <c r="B3265" s="144" t="s">
        <v>3390</v>
      </c>
      <c r="C3265" s="141">
        <v>6806687</v>
      </c>
      <c r="D3265" s="141">
        <v>0</v>
      </c>
    </row>
    <row r="3266" spans="2:4">
      <c r="B3266" s="143" t="s">
        <v>2968</v>
      </c>
      <c r="C3266" s="141">
        <v>11006928</v>
      </c>
      <c r="D3266" s="141">
        <v>2476558.6800000002</v>
      </c>
    </row>
    <row r="3267" spans="2:4">
      <c r="B3267" s="144" t="s">
        <v>2496</v>
      </c>
      <c r="C3267" s="141">
        <v>11006928</v>
      </c>
      <c r="D3267" s="141">
        <v>2476558.6800000002</v>
      </c>
    </row>
    <row r="3268" spans="2:4">
      <c r="B3268" s="143" t="s">
        <v>1125</v>
      </c>
      <c r="C3268" s="141">
        <v>787447495</v>
      </c>
      <c r="D3268" s="141">
        <v>50570079.780000001</v>
      </c>
    </row>
    <row r="3269" spans="2:4">
      <c r="B3269" s="144" t="s">
        <v>1126</v>
      </c>
      <c r="C3269" s="141">
        <v>787447495</v>
      </c>
      <c r="D3269" s="141">
        <v>50570079.780000001</v>
      </c>
    </row>
    <row r="3270" spans="2:4">
      <c r="B3270" s="143" t="s">
        <v>2130</v>
      </c>
      <c r="C3270" s="141">
        <v>10346096</v>
      </c>
      <c r="D3270" s="141">
        <v>0</v>
      </c>
    </row>
    <row r="3271" spans="2:4">
      <c r="B3271" s="144" t="s">
        <v>2131</v>
      </c>
      <c r="C3271" s="141">
        <v>10346096</v>
      </c>
      <c r="D3271" s="141">
        <v>0</v>
      </c>
    </row>
    <row r="3272" spans="2:4">
      <c r="B3272" s="143" t="s">
        <v>2969</v>
      </c>
      <c r="C3272" s="141">
        <v>171290429</v>
      </c>
      <c r="D3272" s="141">
        <v>0</v>
      </c>
    </row>
    <row r="3273" spans="2:4">
      <c r="B3273" s="144" t="s">
        <v>1127</v>
      </c>
      <c r="C3273" s="141">
        <v>171290429</v>
      </c>
      <c r="D3273" s="141">
        <v>0</v>
      </c>
    </row>
    <row r="3274" spans="2:4">
      <c r="B3274" s="143" t="s">
        <v>604</v>
      </c>
      <c r="C3274" s="141">
        <v>146531005</v>
      </c>
      <c r="D3274" s="141">
        <v>23433470</v>
      </c>
    </row>
    <row r="3275" spans="2:4">
      <c r="B3275" s="144" t="s">
        <v>957</v>
      </c>
      <c r="C3275" s="141">
        <v>3112837</v>
      </c>
      <c r="D3275" s="141">
        <v>0</v>
      </c>
    </row>
    <row r="3276" spans="2:4">
      <c r="B3276" s="144" t="s">
        <v>1127</v>
      </c>
      <c r="C3276" s="141">
        <v>143418168</v>
      </c>
      <c r="D3276" s="141">
        <v>23433470</v>
      </c>
    </row>
    <row r="3277" spans="2:4">
      <c r="B3277" s="143" t="s">
        <v>2497</v>
      </c>
      <c r="C3277" s="141">
        <v>11006928</v>
      </c>
      <c r="D3277" s="141">
        <v>0</v>
      </c>
    </row>
    <row r="3278" spans="2:4">
      <c r="B3278" s="144" t="s">
        <v>2498</v>
      </c>
      <c r="C3278" s="141">
        <v>11006928</v>
      </c>
      <c r="D3278" s="141">
        <v>0</v>
      </c>
    </row>
    <row r="3279" spans="2:4">
      <c r="B3279" s="143" t="s">
        <v>2970</v>
      </c>
      <c r="C3279" s="141">
        <v>11006928</v>
      </c>
      <c r="D3279" s="141">
        <v>0</v>
      </c>
    </row>
    <row r="3280" spans="2:4">
      <c r="B3280" s="144" t="s">
        <v>2499</v>
      </c>
      <c r="C3280" s="141">
        <v>11006928</v>
      </c>
      <c r="D3280" s="141">
        <v>0</v>
      </c>
    </row>
    <row r="3281" spans="2:4">
      <c r="B3281" s="143" t="s">
        <v>3391</v>
      </c>
      <c r="C3281" s="141">
        <v>1160115</v>
      </c>
      <c r="D3281" s="141">
        <v>0</v>
      </c>
    </row>
    <row r="3282" spans="2:4">
      <c r="B3282" s="144" t="s">
        <v>3392</v>
      </c>
      <c r="C3282" s="141">
        <v>1160115</v>
      </c>
      <c r="D3282" s="141">
        <v>0</v>
      </c>
    </row>
    <row r="3283" spans="2:4">
      <c r="B3283" s="143" t="s">
        <v>605</v>
      </c>
      <c r="C3283" s="141">
        <v>24296428</v>
      </c>
      <c r="D3283" s="141">
        <v>0</v>
      </c>
    </row>
    <row r="3284" spans="2:4">
      <c r="B3284" s="144" t="s">
        <v>958</v>
      </c>
      <c r="C3284" s="141">
        <v>14289559</v>
      </c>
      <c r="D3284" s="141">
        <v>0</v>
      </c>
    </row>
    <row r="3285" spans="2:4">
      <c r="B3285" s="144" t="s">
        <v>3392</v>
      </c>
      <c r="C3285" s="141">
        <v>10006869</v>
      </c>
      <c r="D3285" s="141">
        <v>0</v>
      </c>
    </row>
    <row r="3286" spans="2:4">
      <c r="B3286" s="143" t="s">
        <v>3459</v>
      </c>
      <c r="C3286" s="141">
        <v>0</v>
      </c>
      <c r="D3286" s="141">
        <v>0</v>
      </c>
    </row>
    <row r="3287" spans="2:4">
      <c r="B3287" s="144" t="s">
        <v>3460</v>
      </c>
      <c r="C3287" s="141">
        <v>0</v>
      </c>
      <c r="D3287" s="141">
        <v>0</v>
      </c>
    </row>
    <row r="3288" spans="2:4">
      <c r="B3288" s="143" t="s">
        <v>2500</v>
      </c>
      <c r="C3288" s="141">
        <v>6611838</v>
      </c>
      <c r="D3288" s="141">
        <v>0</v>
      </c>
    </row>
    <row r="3289" spans="2:4">
      <c r="B3289" s="144" t="s">
        <v>2501</v>
      </c>
      <c r="C3289" s="141">
        <v>6611838</v>
      </c>
      <c r="D3289" s="141">
        <v>0</v>
      </c>
    </row>
    <row r="3290" spans="2:4">
      <c r="B3290" s="143" t="s">
        <v>3461</v>
      </c>
      <c r="C3290" s="141">
        <v>0</v>
      </c>
      <c r="D3290" s="141">
        <v>0</v>
      </c>
    </row>
    <row r="3291" spans="2:4">
      <c r="B3291" s="144" t="s">
        <v>3462</v>
      </c>
      <c r="C3291" s="141">
        <v>0</v>
      </c>
      <c r="D3291" s="141">
        <v>0</v>
      </c>
    </row>
    <row r="3292" spans="2:4">
      <c r="B3292" s="143" t="s">
        <v>2502</v>
      </c>
      <c r="C3292" s="141">
        <v>11006928</v>
      </c>
      <c r="D3292" s="141">
        <v>2422018.4</v>
      </c>
    </row>
    <row r="3293" spans="2:4">
      <c r="B3293" s="144" t="s">
        <v>2503</v>
      </c>
      <c r="C3293" s="141">
        <v>11006928</v>
      </c>
      <c r="D3293" s="141">
        <v>2422018.4</v>
      </c>
    </row>
    <row r="3294" spans="2:4">
      <c r="B3294" s="143" t="s">
        <v>2504</v>
      </c>
      <c r="C3294" s="141">
        <v>6611838</v>
      </c>
      <c r="D3294" s="141">
        <v>1651285.08</v>
      </c>
    </row>
    <row r="3295" spans="2:4">
      <c r="B3295" s="144" t="s">
        <v>2505</v>
      </c>
      <c r="C3295" s="141">
        <v>6611838</v>
      </c>
      <c r="D3295" s="141">
        <v>1651285.08</v>
      </c>
    </row>
    <row r="3296" spans="2:4">
      <c r="B3296" s="143" t="s">
        <v>3463</v>
      </c>
      <c r="C3296" s="141">
        <v>0</v>
      </c>
      <c r="D3296" s="141">
        <v>0</v>
      </c>
    </row>
    <row r="3297" spans="2:4">
      <c r="B3297" s="144" t="s">
        <v>3464</v>
      </c>
      <c r="C3297" s="141">
        <v>0</v>
      </c>
      <c r="D3297" s="141">
        <v>0</v>
      </c>
    </row>
    <row r="3298" spans="2:4">
      <c r="B3298" s="143" t="s">
        <v>2971</v>
      </c>
      <c r="C3298" s="141">
        <v>11006928</v>
      </c>
      <c r="D3298" s="141">
        <v>2422018.4</v>
      </c>
    </row>
    <row r="3299" spans="2:4">
      <c r="B3299" s="144" t="s">
        <v>2506</v>
      </c>
      <c r="C3299" s="141">
        <v>11006928</v>
      </c>
      <c r="D3299" s="141">
        <v>2422018.4</v>
      </c>
    </row>
    <row r="3300" spans="2:4">
      <c r="B3300" s="143" t="s">
        <v>1128</v>
      </c>
      <c r="C3300" s="141">
        <v>302909557</v>
      </c>
      <c r="D3300" s="141">
        <v>58988300</v>
      </c>
    </row>
    <row r="3301" spans="2:4">
      <c r="B3301" s="144" t="s">
        <v>1129</v>
      </c>
      <c r="C3301" s="141">
        <v>302909557</v>
      </c>
      <c r="D3301" s="141">
        <v>58988300</v>
      </c>
    </row>
    <row r="3302" spans="2:4">
      <c r="B3302" s="143" t="s">
        <v>2507</v>
      </c>
      <c r="C3302" s="141">
        <v>11006928</v>
      </c>
      <c r="D3302" s="141">
        <v>2422018.4</v>
      </c>
    </row>
    <row r="3303" spans="2:4">
      <c r="B3303" s="144" t="s">
        <v>2508</v>
      </c>
      <c r="C3303" s="141">
        <v>11006928</v>
      </c>
      <c r="D3303" s="141">
        <v>2422018.4</v>
      </c>
    </row>
    <row r="3304" spans="2:4">
      <c r="B3304" s="143" t="s">
        <v>2509</v>
      </c>
      <c r="C3304" s="141">
        <v>21391664</v>
      </c>
      <c r="D3304" s="141">
        <v>0</v>
      </c>
    </row>
    <row r="3305" spans="2:4">
      <c r="B3305" s="144" t="s">
        <v>2510</v>
      </c>
      <c r="C3305" s="141">
        <v>21391664</v>
      </c>
      <c r="D3305" s="141">
        <v>0</v>
      </c>
    </row>
    <row r="3306" spans="2:4">
      <c r="B3306" s="143" t="s">
        <v>3393</v>
      </c>
      <c r="C3306" s="141">
        <v>2225932869</v>
      </c>
      <c r="D3306" s="141">
        <v>0</v>
      </c>
    </row>
    <row r="3307" spans="2:4">
      <c r="B3307" s="144" t="s">
        <v>3394</v>
      </c>
      <c r="C3307" s="141">
        <v>2225932869</v>
      </c>
      <c r="D3307" s="141">
        <v>0</v>
      </c>
    </row>
    <row r="3308" spans="2:4">
      <c r="B3308" s="143" t="s">
        <v>2972</v>
      </c>
      <c r="C3308" s="141">
        <v>11006928</v>
      </c>
      <c r="D3308" s="141">
        <v>0</v>
      </c>
    </row>
    <row r="3309" spans="2:4">
      <c r="B3309" s="144" t="s">
        <v>2511</v>
      </c>
      <c r="C3309" s="141">
        <v>11006928</v>
      </c>
      <c r="D3309" s="141">
        <v>0</v>
      </c>
    </row>
    <row r="3310" spans="2:4">
      <c r="B3310" s="143" t="s">
        <v>2512</v>
      </c>
      <c r="C3310" s="141">
        <v>11006928</v>
      </c>
      <c r="D3310" s="141">
        <v>2476558.7000000002</v>
      </c>
    </row>
    <row r="3311" spans="2:4">
      <c r="B3311" s="144" t="s">
        <v>2513</v>
      </c>
      <c r="C3311" s="141">
        <v>11006928</v>
      </c>
      <c r="D3311" s="141">
        <v>2476558.7000000002</v>
      </c>
    </row>
    <row r="3312" spans="2:4">
      <c r="B3312" s="143" t="s">
        <v>2514</v>
      </c>
      <c r="C3312" s="141">
        <v>4684890</v>
      </c>
      <c r="D3312" s="141">
        <v>1054099.6299999999</v>
      </c>
    </row>
    <row r="3313" spans="2:4">
      <c r="B3313" s="144" t="s">
        <v>2515</v>
      </c>
      <c r="C3313" s="141">
        <v>4684890</v>
      </c>
      <c r="D3313" s="141">
        <v>1054099.6299999999</v>
      </c>
    </row>
    <row r="3314" spans="2:4">
      <c r="B3314" s="143" t="s">
        <v>2973</v>
      </c>
      <c r="C3314" s="141">
        <v>11006928</v>
      </c>
      <c r="D3314" s="141">
        <v>2476558.7000000002</v>
      </c>
    </row>
    <row r="3315" spans="2:4">
      <c r="B3315" s="144" t="s">
        <v>2516</v>
      </c>
      <c r="C3315" s="141">
        <v>11006928</v>
      </c>
      <c r="D3315" s="141">
        <v>2476558.7000000002</v>
      </c>
    </row>
    <row r="3316" spans="2:4">
      <c r="B3316" s="143" t="s">
        <v>2974</v>
      </c>
      <c r="C3316" s="141">
        <v>342816414</v>
      </c>
      <c r="D3316" s="141">
        <v>99966852.879999995</v>
      </c>
    </row>
    <row r="3317" spans="2:4">
      <c r="B3317" s="144" t="s">
        <v>1130</v>
      </c>
      <c r="C3317" s="141">
        <v>342816414</v>
      </c>
      <c r="D3317" s="141">
        <v>99966852.879999995</v>
      </c>
    </row>
    <row r="3318" spans="2:4">
      <c r="B3318" s="143" t="s">
        <v>2517</v>
      </c>
      <c r="C3318" s="141">
        <v>6611838</v>
      </c>
      <c r="D3318" s="141">
        <v>1487663.07</v>
      </c>
    </row>
    <row r="3319" spans="2:4">
      <c r="B3319" s="144" t="s">
        <v>2518</v>
      </c>
      <c r="C3319" s="141">
        <v>6611838</v>
      </c>
      <c r="D3319" s="141">
        <v>1487663.07</v>
      </c>
    </row>
    <row r="3320" spans="2:4">
      <c r="B3320" s="143" t="s">
        <v>2519</v>
      </c>
      <c r="C3320" s="141">
        <v>11006928</v>
      </c>
      <c r="D3320" s="141">
        <v>0</v>
      </c>
    </row>
    <row r="3321" spans="2:4">
      <c r="B3321" s="144" t="s">
        <v>2520</v>
      </c>
      <c r="C3321" s="141">
        <v>11006928</v>
      </c>
      <c r="D3321" s="141">
        <v>0</v>
      </c>
    </row>
    <row r="3322" spans="2:4">
      <c r="B3322" s="143" t="s">
        <v>2975</v>
      </c>
      <c r="C3322" s="141">
        <v>11006928</v>
      </c>
      <c r="D3322" s="141">
        <v>0</v>
      </c>
    </row>
    <row r="3323" spans="2:4">
      <c r="B3323" s="144" t="s">
        <v>2521</v>
      </c>
      <c r="C3323" s="141">
        <v>11006928</v>
      </c>
      <c r="D3323" s="141">
        <v>0</v>
      </c>
    </row>
    <row r="3324" spans="2:4">
      <c r="B3324" s="143" t="s">
        <v>1131</v>
      </c>
      <c r="C3324" s="141">
        <v>454550517</v>
      </c>
      <c r="D3324" s="141">
        <v>88482450</v>
      </c>
    </row>
    <row r="3325" spans="2:4">
      <c r="B3325" s="144" t="s">
        <v>1132</v>
      </c>
      <c r="C3325" s="141">
        <v>454550517</v>
      </c>
      <c r="D3325" s="141">
        <v>88482450</v>
      </c>
    </row>
    <row r="3326" spans="2:4">
      <c r="B3326" s="147" t="s">
        <v>283</v>
      </c>
      <c r="C3326" s="146">
        <v>546024916</v>
      </c>
      <c r="D3326" s="146">
        <v>0</v>
      </c>
    </row>
    <row r="3327" spans="2:4">
      <c r="B3327" s="143" t="s">
        <v>2976</v>
      </c>
      <c r="C3327" s="141">
        <v>292970899</v>
      </c>
      <c r="D3327" s="141">
        <v>0</v>
      </c>
    </row>
    <row r="3328" spans="2:4">
      <c r="B3328" s="144" t="s">
        <v>1417</v>
      </c>
      <c r="C3328" s="141">
        <v>292970899</v>
      </c>
      <c r="D3328" s="141">
        <v>0</v>
      </c>
    </row>
    <row r="3329" spans="2:4">
      <c r="B3329" s="143" t="s">
        <v>2977</v>
      </c>
      <c r="C3329" s="141">
        <v>253054017</v>
      </c>
      <c r="D3329" s="141">
        <v>0</v>
      </c>
    </row>
    <row r="3330" spans="2:4">
      <c r="B3330" s="144" t="s">
        <v>2568</v>
      </c>
      <c r="C3330" s="141">
        <v>253054017</v>
      </c>
      <c r="D3330" s="141">
        <v>0</v>
      </c>
    </row>
    <row r="3331" spans="2:4">
      <c r="B3331" s="147" t="s">
        <v>298</v>
      </c>
      <c r="C3331" s="146">
        <v>1513422256</v>
      </c>
      <c r="D3331" s="146">
        <v>246094208</v>
      </c>
    </row>
    <row r="3332" spans="2:4">
      <c r="B3332" s="143" t="s">
        <v>2926</v>
      </c>
      <c r="C3332" s="141">
        <v>1053129174</v>
      </c>
      <c r="D3332" s="141">
        <v>0</v>
      </c>
    </row>
    <row r="3333" spans="2:4">
      <c r="B3333" s="144" t="s">
        <v>1123</v>
      </c>
      <c r="C3333" s="141">
        <v>1053129174</v>
      </c>
      <c r="D3333" s="141">
        <v>0</v>
      </c>
    </row>
    <row r="3334" spans="2:4">
      <c r="B3334" s="143" t="s">
        <v>2928</v>
      </c>
      <c r="C3334" s="141">
        <v>250000000</v>
      </c>
      <c r="D3334" s="141">
        <v>246094208</v>
      </c>
    </row>
    <row r="3335" spans="2:4">
      <c r="B3335" s="144" t="s">
        <v>937</v>
      </c>
      <c r="C3335" s="141">
        <v>250000000</v>
      </c>
      <c r="D3335" s="141">
        <v>246094208</v>
      </c>
    </row>
    <row r="3336" spans="2:4">
      <c r="B3336" s="143" t="s">
        <v>2965</v>
      </c>
      <c r="C3336" s="141">
        <v>210293082</v>
      </c>
      <c r="D3336" s="141">
        <v>0</v>
      </c>
    </row>
    <row r="3337" spans="2:4">
      <c r="B3337" s="144" t="s">
        <v>1124</v>
      </c>
      <c r="C3337" s="141">
        <v>210293082</v>
      </c>
      <c r="D3337" s="141">
        <v>0</v>
      </c>
    </row>
    <row r="3338" spans="2:4">
      <c r="B3338" s="147" t="s">
        <v>284</v>
      </c>
      <c r="C3338" s="146">
        <v>11111323924</v>
      </c>
      <c r="D3338" s="146">
        <v>0</v>
      </c>
    </row>
    <row r="3339" spans="2:4">
      <c r="B3339" s="143" t="s">
        <v>586</v>
      </c>
      <c r="C3339" s="141">
        <v>2589740270</v>
      </c>
      <c r="D3339" s="141">
        <v>0</v>
      </c>
    </row>
    <row r="3340" spans="2:4">
      <c r="B3340" s="144" t="s">
        <v>936</v>
      </c>
      <c r="C3340" s="141">
        <v>2589740270</v>
      </c>
      <c r="D3340" s="141">
        <v>0</v>
      </c>
    </row>
    <row r="3341" spans="2:4">
      <c r="B3341" s="143" t="s">
        <v>587</v>
      </c>
      <c r="C3341" s="141">
        <v>8435000000</v>
      </c>
      <c r="D3341" s="141">
        <v>0</v>
      </c>
    </row>
    <row r="3342" spans="2:4">
      <c r="B3342" s="144" t="s">
        <v>938</v>
      </c>
      <c r="C3342" s="141">
        <v>8435000000</v>
      </c>
      <c r="D3342" s="141">
        <v>0</v>
      </c>
    </row>
    <row r="3343" spans="2:4">
      <c r="B3343" s="143" t="s">
        <v>2931</v>
      </c>
      <c r="C3343" s="141">
        <v>86583654</v>
      </c>
      <c r="D3343" s="141">
        <v>0</v>
      </c>
    </row>
    <row r="3344" spans="2:4">
      <c r="B3344" s="144" t="s">
        <v>940</v>
      </c>
      <c r="C3344" s="141">
        <v>86583654</v>
      </c>
      <c r="D3344" s="141">
        <v>0</v>
      </c>
    </row>
    <row r="3345" spans="2:4">
      <c r="B3345" s="142" t="s">
        <v>297</v>
      </c>
      <c r="C3345" s="141">
        <v>7775541171</v>
      </c>
      <c r="D3345" s="141">
        <v>79176654.190000013</v>
      </c>
    </row>
    <row r="3346" spans="2:4">
      <c r="B3346" s="147" t="s">
        <v>281</v>
      </c>
      <c r="C3346" s="146">
        <v>1247502861</v>
      </c>
      <c r="D3346" s="146">
        <v>73781094.540000007</v>
      </c>
    </row>
    <row r="3347" spans="2:4">
      <c r="B3347" s="143" t="s">
        <v>282</v>
      </c>
      <c r="C3347" s="141">
        <v>293156045</v>
      </c>
      <c r="D3347" s="141">
        <v>5624248.0499999998</v>
      </c>
    </row>
    <row r="3348" spans="2:4">
      <c r="B3348" s="144" t="s">
        <v>961</v>
      </c>
      <c r="C3348" s="141">
        <v>204230000</v>
      </c>
      <c r="D3348" s="141">
        <v>818503.71</v>
      </c>
    </row>
    <row r="3349" spans="2:4">
      <c r="B3349" s="144" t="s">
        <v>3416</v>
      </c>
      <c r="C3349" s="141">
        <v>0</v>
      </c>
      <c r="D3349" s="141">
        <v>4805744.34</v>
      </c>
    </row>
    <row r="3350" spans="2:4">
      <c r="B3350" s="144" t="s">
        <v>962</v>
      </c>
      <c r="C3350" s="141">
        <v>84350000</v>
      </c>
      <c r="D3350" s="141">
        <v>0</v>
      </c>
    </row>
    <row r="3351" spans="2:4">
      <c r="B3351" s="144" t="s">
        <v>3395</v>
      </c>
      <c r="C3351" s="141">
        <v>3615000</v>
      </c>
      <c r="D3351" s="141">
        <v>0</v>
      </c>
    </row>
    <row r="3352" spans="2:4">
      <c r="B3352" s="144" t="s">
        <v>963</v>
      </c>
      <c r="C3352" s="141">
        <v>961045</v>
      </c>
      <c r="D3352" s="141">
        <v>0</v>
      </c>
    </row>
    <row r="3353" spans="2:4">
      <c r="B3353" s="143" t="s">
        <v>607</v>
      </c>
      <c r="C3353" s="141">
        <v>50610000</v>
      </c>
      <c r="D3353" s="141">
        <v>3834520.65</v>
      </c>
    </row>
    <row r="3354" spans="2:4">
      <c r="B3354" s="144" t="s">
        <v>964</v>
      </c>
      <c r="C3354" s="141">
        <v>50610000</v>
      </c>
      <c r="D3354" s="141">
        <v>3834520.65</v>
      </c>
    </row>
    <row r="3355" spans="2:4">
      <c r="B3355" s="143" t="s">
        <v>2981</v>
      </c>
      <c r="C3355" s="141">
        <v>1850000</v>
      </c>
      <c r="D3355" s="141">
        <v>0</v>
      </c>
    </row>
    <row r="3356" spans="2:4">
      <c r="B3356" s="144" t="s">
        <v>964</v>
      </c>
      <c r="C3356" s="141">
        <v>1850000</v>
      </c>
      <c r="D3356" s="141">
        <v>0</v>
      </c>
    </row>
    <row r="3357" spans="2:4">
      <c r="B3357" s="143" t="s">
        <v>2978</v>
      </c>
      <c r="C3357" s="141">
        <v>10566528</v>
      </c>
      <c r="D3357" s="141">
        <v>186931.8</v>
      </c>
    </row>
    <row r="3358" spans="2:4">
      <c r="B3358" s="144" t="s">
        <v>965</v>
      </c>
      <c r="C3358" s="141">
        <v>10566528</v>
      </c>
      <c r="D3358" s="141">
        <v>186931.8</v>
      </c>
    </row>
    <row r="3359" spans="2:4">
      <c r="B3359" s="143" t="s">
        <v>608</v>
      </c>
      <c r="C3359" s="141">
        <v>81961307</v>
      </c>
      <c r="D3359" s="141">
        <v>37434466.93</v>
      </c>
    </row>
    <row r="3360" spans="2:4">
      <c r="B3360" s="144" t="s">
        <v>966</v>
      </c>
      <c r="C3360" s="141">
        <v>81961307</v>
      </c>
      <c r="D3360" s="141">
        <v>37434466.93</v>
      </c>
    </row>
    <row r="3361" spans="2:4">
      <c r="B3361" s="143" t="s">
        <v>1056</v>
      </c>
      <c r="C3361" s="141">
        <v>4252757</v>
      </c>
      <c r="D3361" s="141">
        <v>6305422.6500000004</v>
      </c>
    </row>
    <row r="3362" spans="2:4">
      <c r="B3362" s="144" t="s">
        <v>1057</v>
      </c>
      <c r="C3362" s="141">
        <v>4252757</v>
      </c>
      <c r="D3362" s="141">
        <v>6305422.6500000004</v>
      </c>
    </row>
    <row r="3363" spans="2:4">
      <c r="B3363" s="143" t="s">
        <v>2979</v>
      </c>
      <c r="C3363" s="141">
        <v>21668804</v>
      </c>
      <c r="D3363" s="141">
        <v>5311995.09</v>
      </c>
    </row>
    <row r="3364" spans="2:4">
      <c r="B3364" s="144" t="s">
        <v>1058</v>
      </c>
      <c r="C3364" s="141">
        <v>21668804</v>
      </c>
      <c r="D3364" s="141">
        <v>5311995.09</v>
      </c>
    </row>
    <row r="3365" spans="2:4">
      <c r="B3365" s="143" t="s">
        <v>610</v>
      </c>
      <c r="C3365" s="141">
        <v>3495166</v>
      </c>
      <c r="D3365" s="141">
        <v>0</v>
      </c>
    </row>
    <row r="3366" spans="2:4">
      <c r="B3366" s="144" t="s">
        <v>968</v>
      </c>
      <c r="C3366" s="141">
        <v>3495166</v>
      </c>
      <c r="D3366" s="141">
        <v>0</v>
      </c>
    </row>
    <row r="3367" spans="2:4">
      <c r="B3367" s="143" t="s">
        <v>612</v>
      </c>
      <c r="C3367" s="141">
        <v>85603015</v>
      </c>
      <c r="D3367" s="141">
        <v>0</v>
      </c>
    </row>
    <row r="3368" spans="2:4">
      <c r="B3368" s="144" t="s">
        <v>970</v>
      </c>
      <c r="C3368" s="141">
        <v>85603015</v>
      </c>
      <c r="D3368" s="141">
        <v>0</v>
      </c>
    </row>
    <row r="3369" spans="2:4">
      <c r="B3369" s="143" t="s">
        <v>611</v>
      </c>
      <c r="C3369" s="141">
        <v>521017995</v>
      </c>
      <c r="D3369" s="141">
        <v>0</v>
      </c>
    </row>
    <row r="3370" spans="2:4">
      <c r="B3370" s="144" t="s">
        <v>969</v>
      </c>
      <c r="C3370" s="141">
        <v>521017995</v>
      </c>
      <c r="D3370" s="141">
        <v>0</v>
      </c>
    </row>
    <row r="3371" spans="2:4">
      <c r="B3371" s="143" t="s">
        <v>998</v>
      </c>
      <c r="C3371" s="141">
        <v>8172215</v>
      </c>
      <c r="D3371" s="141">
        <v>8607582</v>
      </c>
    </row>
    <row r="3372" spans="2:4">
      <c r="B3372" s="144" t="s">
        <v>999</v>
      </c>
      <c r="C3372" s="141">
        <v>8172215</v>
      </c>
      <c r="D3372" s="141">
        <v>8607582</v>
      </c>
    </row>
    <row r="3373" spans="2:4">
      <c r="B3373" s="143" t="s">
        <v>3396</v>
      </c>
      <c r="C3373" s="141">
        <v>9332792</v>
      </c>
      <c r="D3373" s="141">
        <v>0</v>
      </c>
    </row>
    <row r="3374" spans="2:4">
      <c r="B3374" s="144" t="s">
        <v>3397</v>
      </c>
      <c r="C3374" s="141">
        <v>9332792</v>
      </c>
      <c r="D3374" s="141">
        <v>0</v>
      </c>
    </row>
    <row r="3375" spans="2:4">
      <c r="B3375" s="143" t="s">
        <v>3398</v>
      </c>
      <c r="C3375" s="141">
        <v>6615119</v>
      </c>
      <c r="D3375" s="141">
        <v>0</v>
      </c>
    </row>
    <row r="3376" spans="2:4">
      <c r="B3376" s="144" t="s">
        <v>3399</v>
      </c>
      <c r="C3376" s="141">
        <v>6615119</v>
      </c>
      <c r="D3376" s="141">
        <v>0</v>
      </c>
    </row>
    <row r="3377" spans="2:4">
      <c r="B3377" s="143" t="s">
        <v>2132</v>
      </c>
      <c r="C3377" s="141">
        <v>118946174</v>
      </c>
      <c r="D3377" s="141">
        <v>2475927.37</v>
      </c>
    </row>
    <row r="3378" spans="2:4">
      <c r="B3378" s="144" t="s">
        <v>2133</v>
      </c>
      <c r="C3378" s="141">
        <v>118946174</v>
      </c>
      <c r="D3378" s="141">
        <v>2475927.37</v>
      </c>
    </row>
    <row r="3379" spans="2:4">
      <c r="B3379" s="143" t="s">
        <v>1133</v>
      </c>
      <c r="C3379" s="141">
        <v>30254944</v>
      </c>
      <c r="D3379" s="141">
        <v>4000000</v>
      </c>
    </row>
    <row r="3380" spans="2:4">
      <c r="B3380" s="144" t="s">
        <v>1134</v>
      </c>
      <c r="C3380" s="141">
        <v>30254944</v>
      </c>
      <c r="D3380" s="141">
        <v>4000000</v>
      </c>
    </row>
    <row r="3381" spans="2:4">
      <c r="B3381" s="147" t="s">
        <v>284</v>
      </c>
      <c r="C3381" s="146">
        <v>6213332841</v>
      </c>
      <c r="D3381" s="146">
        <v>5395559.6500000004</v>
      </c>
    </row>
    <row r="3382" spans="2:4">
      <c r="B3382" s="143" t="s">
        <v>282</v>
      </c>
      <c r="C3382" s="141">
        <v>2007597322</v>
      </c>
      <c r="D3382" s="141">
        <v>5395559.6500000004</v>
      </c>
    </row>
    <row r="3383" spans="2:4">
      <c r="B3383" s="144" t="s">
        <v>962</v>
      </c>
      <c r="C3383" s="141">
        <v>202959198</v>
      </c>
      <c r="D3383" s="141">
        <v>0</v>
      </c>
    </row>
    <row r="3384" spans="2:4">
      <c r="B3384" s="144" t="s">
        <v>3395</v>
      </c>
      <c r="C3384" s="141">
        <v>111613125</v>
      </c>
      <c r="D3384" s="141">
        <v>0</v>
      </c>
    </row>
    <row r="3385" spans="2:4">
      <c r="B3385" s="144" t="s">
        <v>971</v>
      </c>
      <c r="C3385" s="141">
        <v>313300000</v>
      </c>
      <c r="D3385" s="141">
        <v>0</v>
      </c>
    </row>
    <row r="3386" spans="2:4">
      <c r="B3386" s="144" t="s">
        <v>972</v>
      </c>
      <c r="C3386" s="141">
        <v>662750000</v>
      </c>
      <c r="D3386" s="141">
        <v>5395559.6500000004</v>
      </c>
    </row>
    <row r="3387" spans="2:4">
      <c r="B3387" s="144" t="s">
        <v>3400</v>
      </c>
      <c r="C3387" s="141">
        <v>602499999</v>
      </c>
      <c r="D3387" s="141">
        <v>0</v>
      </c>
    </row>
    <row r="3388" spans="2:4">
      <c r="B3388" s="144" t="s">
        <v>3401</v>
      </c>
      <c r="C3388" s="141">
        <v>114475000</v>
      </c>
      <c r="D3388" s="141">
        <v>0</v>
      </c>
    </row>
    <row r="3389" spans="2:4">
      <c r="B3389" s="143" t="s">
        <v>607</v>
      </c>
      <c r="C3389" s="141">
        <v>293744908</v>
      </c>
      <c r="D3389" s="141">
        <v>0</v>
      </c>
    </row>
    <row r="3390" spans="2:4">
      <c r="B3390" s="144" t="s">
        <v>2709</v>
      </c>
      <c r="C3390" s="141">
        <v>293744908</v>
      </c>
      <c r="D3390" s="141">
        <v>0</v>
      </c>
    </row>
    <row r="3391" spans="2:4">
      <c r="B3391" s="143" t="s">
        <v>2981</v>
      </c>
      <c r="C3391" s="141">
        <v>308755092</v>
      </c>
      <c r="D3391" s="141">
        <v>0</v>
      </c>
    </row>
    <row r="3392" spans="2:4">
      <c r="B3392" s="144" t="s">
        <v>2709</v>
      </c>
      <c r="C3392" s="141">
        <v>308755092</v>
      </c>
      <c r="D3392" s="141">
        <v>0</v>
      </c>
    </row>
    <row r="3393" spans="2:4">
      <c r="B3393" s="143" t="s">
        <v>3402</v>
      </c>
      <c r="C3393" s="141">
        <v>1205000000</v>
      </c>
      <c r="D3393" s="141">
        <v>0</v>
      </c>
    </row>
    <row r="3394" spans="2:4">
      <c r="B3394" s="144" t="s">
        <v>3403</v>
      </c>
      <c r="C3394" s="141">
        <v>1205000000</v>
      </c>
      <c r="D3394" s="141">
        <v>0</v>
      </c>
    </row>
    <row r="3395" spans="2:4">
      <c r="B3395" s="143" t="s">
        <v>3404</v>
      </c>
      <c r="C3395" s="141">
        <v>563538669</v>
      </c>
      <c r="D3395" s="141">
        <v>0</v>
      </c>
    </row>
    <row r="3396" spans="2:4">
      <c r="B3396" s="144" t="s">
        <v>3405</v>
      </c>
      <c r="C3396" s="141">
        <v>563538669</v>
      </c>
      <c r="D3396" s="141">
        <v>0</v>
      </c>
    </row>
    <row r="3397" spans="2:4">
      <c r="B3397" s="143" t="s">
        <v>3406</v>
      </c>
      <c r="C3397" s="141">
        <v>682415600</v>
      </c>
      <c r="D3397" s="141">
        <v>0</v>
      </c>
    </row>
    <row r="3398" spans="2:4">
      <c r="B3398" s="144" t="s">
        <v>3407</v>
      </c>
      <c r="C3398" s="141">
        <v>682415600</v>
      </c>
      <c r="D3398" s="141">
        <v>0</v>
      </c>
    </row>
    <row r="3399" spans="2:4">
      <c r="B3399" s="143" t="s">
        <v>3408</v>
      </c>
      <c r="C3399" s="141">
        <v>168700000</v>
      </c>
      <c r="D3399" s="141">
        <v>0</v>
      </c>
    </row>
    <row r="3400" spans="2:4">
      <c r="B3400" s="144" t="s">
        <v>3409</v>
      </c>
      <c r="C3400" s="141">
        <v>168700000</v>
      </c>
      <c r="D3400" s="141">
        <v>0</v>
      </c>
    </row>
    <row r="3401" spans="2:4">
      <c r="B3401" s="143" t="s">
        <v>613</v>
      </c>
      <c r="C3401" s="141">
        <v>610031250</v>
      </c>
      <c r="D3401" s="141">
        <v>0</v>
      </c>
    </row>
    <row r="3402" spans="2:4">
      <c r="B3402" s="144" t="s">
        <v>973</v>
      </c>
      <c r="C3402" s="141">
        <v>610031250</v>
      </c>
      <c r="D3402" s="141">
        <v>0</v>
      </c>
    </row>
    <row r="3403" spans="2:4">
      <c r="B3403" s="143" t="s">
        <v>609</v>
      </c>
      <c r="C3403" s="141">
        <v>373550000</v>
      </c>
      <c r="D3403" s="141">
        <v>0</v>
      </c>
    </row>
    <row r="3404" spans="2:4">
      <c r="B3404" s="144" t="s">
        <v>967</v>
      </c>
      <c r="C3404" s="141">
        <v>373550000</v>
      </c>
      <c r="D3404" s="141">
        <v>0</v>
      </c>
    </row>
    <row r="3405" spans="2:4">
      <c r="B3405" s="147" t="s">
        <v>285</v>
      </c>
      <c r="C3405" s="146">
        <v>314705469</v>
      </c>
      <c r="D3405" s="146">
        <v>0</v>
      </c>
    </row>
    <row r="3406" spans="2:4">
      <c r="B3406" s="143" t="s">
        <v>282</v>
      </c>
      <c r="C3406" s="141">
        <v>293687469</v>
      </c>
      <c r="D3406" s="141">
        <v>0</v>
      </c>
    </row>
    <row r="3407" spans="2:4">
      <c r="B3407" s="144" t="s">
        <v>961</v>
      </c>
      <c r="C3407" s="141">
        <v>199036250</v>
      </c>
      <c r="D3407" s="141">
        <v>0</v>
      </c>
    </row>
    <row r="3408" spans="2:4">
      <c r="B3408" s="144" t="s">
        <v>962</v>
      </c>
      <c r="C3408" s="141">
        <v>5000750</v>
      </c>
      <c r="D3408" s="141">
        <v>0</v>
      </c>
    </row>
    <row r="3409" spans="2:4">
      <c r="B3409" s="144" t="s">
        <v>974</v>
      </c>
      <c r="C3409" s="141">
        <v>2500134</v>
      </c>
      <c r="D3409" s="141">
        <v>0</v>
      </c>
    </row>
    <row r="3410" spans="2:4">
      <c r="B3410" s="144" t="s">
        <v>975</v>
      </c>
      <c r="C3410" s="141">
        <v>6444341</v>
      </c>
      <c r="D3410" s="141">
        <v>0</v>
      </c>
    </row>
    <row r="3411" spans="2:4">
      <c r="B3411" s="144" t="s">
        <v>976</v>
      </c>
      <c r="C3411" s="141">
        <v>1455232</v>
      </c>
      <c r="D3411" s="141">
        <v>0</v>
      </c>
    </row>
    <row r="3412" spans="2:4">
      <c r="B3412" s="144" t="s">
        <v>977</v>
      </c>
      <c r="C3412" s="141">
        <v>13461488</v>
      </c>
      <c r="D3412" s="141">
        <v>0</v>
      </c>
    </row>
    <row r="3413" spans="2:4">
      <c r="B3413" s="144" t="s">
        <v>963</v>
      </c>
      <c r="C3413" s="141">
        <v>2868137</v>
      </c>
      <c r="D3413" s="141">
        <v>0</v>
      </c>
    </row>
    <row r="3414" spans="2:4">
      <c r="B3414" s="144" t="s">
        <v>978</v>
      </c>
      <c r="C3414" s="141">
        <v>62921137</v>
      </c>
      <c r="D3414" s="141">
        <v>0</v>
      </c>
    </row>
    <row r="3415" spans="2:4">
      <c r="B3415" s="143" t="s">
        <v>2982</v>
      </c>
      <c r="C3415" s="141">
        <v>21018000</v>
      </c>
      <c r="D3415" s="141">
        <v>0</v>
      </c>
    </row>
    <row r="3416" spans="2:4">
      <c r="B3416" s="144" t="s">
        <v>979</v>
      </c>
      <c r="C3416" s="141">
        <v>21018000</v>
      </c>
      <c r="D3416" s="141">
        <v>0</v>
      </c>
    </row>
    <row r="3417" spans="2:4">
      <c r="B3417" s="95" t="s">
        <v>980</v>
      </c>
      <c r="C3417" s="93">
        <v>113668099604</v>
      </c>
      <c r="D3417" s="93">
        <v>14558905434.08</v>
      </c>
    </row>
    <row r="3418" spans="2:4">
      <c r="B3418" s="94" t="s">
        <v>279</v>
      </c>
      <c r="C3418" s="92">
        <v>113668099604</v>
      </c>
      <c r="D3418" s="92">
        <v>14558905434.08</v>
      </c>
    </row>
    <row r="3419" spans="2:4">
      <c r="B3419" s="101" t="s">
        <v>2539</v>
      </c>
      <c r="C3419" s="141">
        <v>113668099604</v>
      </c>
      <c r="D3419" s="141">
        <v>14558905434.08</v>
      </c>
    </row>
    <row r="3420" spans="2:4">
      <c r="B3420" s="147" t="s">
        <v>281</v>
      </c>
      <c r="C3420" s="146">
        <v>22897647271</v>
      </c>
      <c r="D3420" s="146">
        <v>625054366.05999994</v>
      </c>
    </row>
    <row r="3421" spans="2:4">
      <c r="B3421" s="143" t="s">
        <v>282</v>
      </c>
      <c r="C3421" s="141">
        <v>22897647271</v>
      </c>
      <c r="D3421" s="141">
        <v>625054366.05999994</v>
      </c>
    </row>
    <row r="3422" spans="2:4">
      <c r="B3422" s="147" t="s">
        <v>298</v>
      </c>
      <c r="C3422" s="146">
        <v>2075043163</v>
      </c>
      <c r="D3422" s="146">
        <v>2047562803.8599999</v>
      </c>
    </row>
    <row r="3423" spans="2:4">
      <c r="B3423" s="143" t="s">
        <v>282</v>
      </c>
      <c r="C3423" s="141">
        <v>2075043163</v>
      </c>
      <c r="D3423" s="141">
        <v>2047562803.8599999</v>
      </c>
    </row>
    <row r="3424" spans="2:4">
      <c r="B3424" s="147" t="s">
        <v>284</v>
      </c>
      <c r="C3424" s="146">
        <v>88695409170</v>
      </c>
      <c r="D3424" s="146">
        <v>11886288264.16</v>
      </c>
    </row>
    <row r="3425" spans="2:4">
      <c r="B3425" s="143" t="s">
        <v>282</v>
      </c>
      <c r="C3425" s="141">
        <v>88695409170</v>
      </c>
      <c r="D3425" s="141">
        <v>11886288264.16</v>
      </c>
    </row>
    <row r="3426" spans="2:4">
      <c r="B3426" s="105" t="s">
        <v>614</v>
      </c>
      <c r="C3426" s="100">
        <v>1532354614554</v>
      </c>
      <c r="D3426" s="100">
        <v>277317916037.65985</v>
      </c>
    </row>
    <row r="3427" spans="2:4">
      <c r="B3427" s="102" t="s">
        <v>26</v>
      </c>
    </row>
    <row r="3428" spans="2:4" ht="31.9" customHeight="1">
      <c r="B3428" s="148" t="s">
        <v>3543</v>
      </c>
      <c r="C3428" s="148"/>
      <c r="D3428" s="148"/>
    </row>
    <row r="3429" spans="2:4" ht="34.9" customHeight="1">
      <c r="B3429" s="148" t="s">
        <v>2538</v>
      </c>
      <c r="C3429" s="148"/>
    </row>
    <row r="3430" spans="2:4">
      <c r="B3430" s="148" t="s">
        <v>27</v>
      </c>
      <c r="C3430" s="148"/>
    </row>
    <row r="3431" spans="2:4">
      <c r="B3431" s="149" t="s">
        <v>28</v>
      </c>
      <c r="C3431" s="149"/>
    </row>
  </sheetData>
  <mergeCells count="13">
    <mergeCell ref="B3431:C3431"/>
    <mergeCell ref="B3428:D3428"/>
    <mergeCell ref="B3429:C3429"/>
    <mergeCell ref="B3430:C3430"/>
    <mergeCell ref="A7:D7"/>
    <mergeCell ref="A8:D8"/>
    <mergeCell ref="B11:B12"/>
    <mergeCell ref="D11:D12"/>
    <mergeCell ref="A1:D1"/>
    <mergeCell ref="A2:D2"/>
    <mergeCell ref="A3:D3"/>
    <mergeCell ref="A5:E5"/>
    <mergeCell ref="A6:D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F32" sqref="F32"/>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50" t="s">
        <v>0</v>
      </c>
      <c r="B1" s="150"/>
      <c r="C1" s="150"/>
      <c r="D1" s="150"/>
      <c r="E1" s="150"/>
      <c r="F1" s="3"/>
    </row>
    <row r="2" spans="1:8" ht="21" customHeight="1">
      <c r="A2" s="151" t="s">
        <v>1</v>
      </c>
      <c r="B2" s="151"/>
      <c r="C2" s="151"/>
      <c r="D2" s="151"/>
      <c r="E2" s="151"/>
      <c r="F2" s="2"/>
      <c r="H2" s="12">
        <v>0</v>
      </c>
    </row>
    <row r="3" spans="1:8" ht="15" customHeight="1">
      <c r="A3" s="158" t="s">
        <v>2</v>
      </c>
      <c r="B3" s="158"/>
      <c r="C3" s="158"/>
      <c r="D3" s="158"/>
      <c r="E3" s="158"/>
      <c r="F3" s="1"/>
    </row>
    <row r="5" spans="1:8" ht="18.75" customHeight="1">
      <c r="A5" s="160" t="s">
        <v>615</v>
      </c>
      <c r="B5" s="160"/>
      <c r="C5" s="160"/>
      <c r="D5" s="160"/>
      <c r="E5" s="160"/>
      <c r="F5" s="4"/>
    </row>
    <row r="6" spans="1:8" ht="18.75">
      <c r="A6" s="154" t="s">
        <v>3542</v>
      </c>
      <c r="B6" s="154"/>
      <c r="C6" s="154"/>
      <c r="D6" s="154"/>
      <c r="E6" s="154"/>
      <c r="F6" s="5"/>
    </row>
    <row r="7" spans="1:8" ht="15.75">
      <c r="A7" s="162" t="s">
        <v>5</v>
      </c>
      <c r="B7" s="162"/>
      <c r="C7" s="162"/>
      <c r="D7" s="162"/>
      <c r="E7" s="162"/>
      <c r="F7" s="6"/>
    </row>
    <row r="10" spans="1:8" ht="15" customHeight="1">
      <c r="B10" s="161" t="s">
        <v>6</v>
      </c>
      <c r="C10" s="49" t="s">
        <v>7</v>
      </c>
      <c r="D10" s="163" t="s">
        <v>8</v>
      </c>
    </row>
    <row r="11" spans="1:8" ht="14.45" customHeight="1">
      <c r="B11" s="161"/>
      <c r="C11" s="50" t="s">
        <v>3070</v>
      </c>
      <c r="D11" s="163"/>
    </row>
    <row r="12" spans="1:8" ht="14.45" customHeight="1">
      <c r="B12" s="22" t="s">
        <v>14</v>
      </c>
      <c r="C12" s="28">
        <f>C13+C26</f>
        <v>45231.789592000001</v>
      </c>
      <c r="D12" s="120">
        <f>D13+D26</f>
        <v>7362.4038011999983</v>
      </c>
      <c r="E12" s="44"/>
    </row>
    <row r="13" spans="1:8" s="7" customFormat="1" ht="14.45" customHeight="1">
      <c r="B13" s="81" t="s">
        <v>616</v>
      </c>
      <c r="C13" s="83">
        <f>C14</f>
        <v>44391.789592000001</v>
      </c>
      <c r="D13" s="130">
        <f>D14</f>
        <v>7224.1846011999987</v>
      </c>
      <c r="E13" s="44"/>
      <c r="F13"/>
    </row>
    <row r="14" spans="1:8" s="7" customFormat="1">
      <c r="B14" s="23" t="s">
        <v>617</v>
      </c>
      <c r="C14" s="37">
        <f>C15+C20</f>
        <v>44391.789592000001</v>
      </c>
      <c r="D14" s="131">
        <f>D15+D20</f>
        <v>7224.1846011999987</v>
      </c>
      <c r="E14" s="44"/>
      <c r="F14"/>
    </row>
    <row r="15" spans="1:8" s="7" customFormat="1">
      <c r="B15" s="84" t="s">
        <v>618</v>
      </c>
      <c r="C15" s="111">
        <f>SUM(C16:C19)</f>
        <v>1284.405996</v>
      </c>
      <c r="D15" s="128">
        <f>SUM(D16:D19)</f>
        <v>186.21371999999997</v>
      </c>
      <c r="E15" s="44"/>
      <c r="F15"/>
    </row>
    <row r="16" spans="1:8" s="7" customFormat="1">
      <c r="B16" s="54" t="s">
        <v>619</v>
      </c>
      <c r="C16" s="77">
        <v>399.99599999999998</v>
      </c>
      <c r="D16" s="119">
        <v>66.666399999999996</v>
      </c>
      <c r="E16" s="44"/>
      <c r="F16" s="113"/>
      <c r="G16" s="110"/>
    </row>
    <row r="17" spans="2:6" s="7" customFormat="1">
      <c r="B17" s="54" t="s">
        <v>620</v>
      </c>
      <c r="C17" s="77">
        <v>683.82999600000005</v>
      </c>
      <c r="D17" s="119">
        <v>98.260819999999995</v>
      </c>
      <c r="E17" s="44"/>
      <c r="F17"/>
    </row>
    <row r="18" spans="2:6" s="7" customFormat="1">
      <c r="B18" s="54" t="s">
        <v>621</v>
      </c>
      <c r="C18" s="77">
        <v>153.78</v>
      </c>
      <c r="D18" s="119">
        <v>21.2865</v>
      </c>
      <c r="E18" s="44"/>
      <c r="F18"/>
    </row>
    <row r="19" spans="2:6" s="7" customFormat="1">
      <c r="B19" s="54" t="s">
        <v>622</v>
      </c>
      <c r="C19" s="77">
        <v>46.8</v>
      </c>
      <c r="D19" s="119">
        <v>0</v>
      </c>
      <c r="E19" s="44"/>
      <c r="F19"/>
    </row>
    <row r="20" spans="2:6" s="7" customFormat="1">
      <c r="B20" s="84" t="s">
        <v>623</v>
      </c>
      <c r="C20" s="27">
        <f>SUM(C21:C25)</f>
        <v>43107.383596</v>
      </c>
      <c r="D20" s="129">
        <f>SUM(D21:D25)</f>
        <v>7037.970881199999</v>
      </c>
      <c r="E20" s="44"/>
      <c r="F20"/>
    </row>
    <row r="21" spans="2:6" s="7" customFormat="1">
      <c r="B21" s="54" t="s">
        <v>624</v>
      </c>
      <c r="C21" s="112">
        <v>30658.570800000001</v>
      </c>
      <c r="D21" s="127">
        <v>4989.7374499999996</v>
      </c>
      <c r="E21" s="44"/>
      <c r="F21"/>
    </row>
    <row r="22" spans="2:6" s="7" customFormat="1">
      <c r="B22" s="54" t="s">
        <v>625</v>
      </c>
      <c r="C22" s="77">
        <v>84</v>
      </c>
      <c r="D22" s="119">
        <v>13.830500000000001</v>
      </c>
      <c r="E22" s="44"/>
      <c r="F22"/>
    </row>
    <row r="23" spans="2:6" s="7" customFormat="1">
      <c r="B23" s="54" t="s">
        <v>981</v>
      </c>
      <c r="C23" s="77">
        <v>216</v>
      </c>
      <c r="D23" s="119">
        <v>39.9</v>
      </c>
      <c r="E23" s="44"/>
      <c r="F23"/>
    </row>
    <row r="24" spans="2:6" s="7" customFormat="1">
      <c r="B24" s="54" t="s">
        <v>626</v>
      </c>
      <c r="C24" s="77">
        <v>7613.0186400000002</v>
      </c>
      <c r="D24" s="119">
        <v>1243.2425900000001</v>
      </c>
      <c r="E24" s="44"/>
      <c r="F24"/>
    </row>
    <row r="25" spans="2:6" s="7" customFormat="1">
      <c r="B25" s="54" t="s">
        <v>627</v>
      </c>
      <c r="C25" s="77">
        <v>4535.7941559999999</v>
      </c>
      <c r="D25" s="119">
        <v>751.26034120000008</v>
      </c>
      <c r="E25" s="44"/>
      <c r="F25"/>
    </row>
    <row r="26" spans="2:6" s="7" customFormat="1">
      <c r="B26" s="81" t="s">
        <v>57</v>
      </c>
      <c r="C26" s="82">
        <f t="shared" ref="C26:D27" si="0">C27</f>
        <v>840</v>
      </c>
      <c r="D26" s="130">
        <f t="shared" si="0"/>
        <v>138.2192</v>
      </c>
      <c r="E26" s="44"/>
      <c r="F26"/>
    </row>
    <row r="27" spans="2:6" s="7" customFormat="1">
      <c r="B27" s="23" t="s">
        <v>629</v>
      </c>
      <c r="C27" s="37">
        <f t="shared" si="0"/>
        <v>840</v>
      </c>
      <c r="D27" s="119">
        <f t="shared" si="0"/>
        <v>138.2192</v>
      </c>
      <c r="E27" s="44"/>
      <c r="F27"/>
    </row>
    <row r="28" spans="2:6" s="7" customFormat="1">
      <c r="B28" s="84" t="s">
        <v>630</v>
      </c>
      <c r="C28" s="111">
        <f>C29+C30</f>
        <v>840</v>
      </c>
      <c r="D28" s="129">
        <f>D29+D30</f>
        <v>138.2192</v>
      </c>
      <c r="E28" s="44"/>
    </row>
    <row r="29" spans="2:6" s="7" customFormat="1">
      <c r="B29" s="54" t="s">
        <v>631</v>
      </c>
      <c r="C29" s="77">
        <v>155.37245100000001</v>
      </c>
      <c r="D29" s="127">
        <v>26.191199999999998</v>
      </c>
      <c r="E29" s="44"/>
    </row>
    <row r="30" spans="2:6" s="7" customFormat="1">
      <c r="B30" s="54" t="s">
        <v>632</v>
      </c>
      <c r="C30" s="77">
        <v>684.62754900000004</v>
      </c>
      <c r="D30" s="119">
        <v>112.02800000000001</v>
      </c>
      <c r="E30" s="44"/>
    </row>
    <row r="31" spans="2:6">
      <c r="B31" s="34" t="s">
        <v>45</v>
      </c>
      <c r="C31" s="30">
        <f>C13+C26</f>
        <v>45231.789592000001</v>
      </c>
      <c r="D31" s="124">
        <f>D13+D26</f>
        <v>7362.4038011999983</v>
      </c>
      <c r="E31" s="44"/>
    </row>
    <row r="32" spans="2:6">
      <c r="B32" s="15" t="s">
        <v>26</v>
      </c>
      <c r="C32" s="16"/>
      <c r="D32" s="16"/>
    </row>
    <row r="33" spans="2:5" ht="21.6" customHeight="1">
      <c r="B33" s="148" t="s">
        <v>3543</v>
      </c>
      <c r="C33" s="148"/>
      <c r="D33" s="148"/>
      <c r="E33" s="8"/>
    </row>
    <row r="34" spans="2:5" ht="14.45" customHeight="1">
      <c r="B34" s="45" t="s">
        <v>628</v>
      </c>
      <c r="C34" s="45"/>
      <c r="D34" s="45"/>
    </row>
    <row r="35" spans="2:5" ht="12.75" customHeight="1">
      <c r="B35" s="15" t="s">
        <v>46</v>
      </c>
      <c r="C35" s="16"/>
      <c r="D35" s="16"/>
    </row>
    <row r="36" spans="2:5" ht="18.600000000000001" customHeight="1">
      <c r="B36" s="148"/>
      <c r="C36" s="148"/>
      <c r="D36" s="148"/>
    </row>
    <row r="37" spans="2:5" ht="30" customHeight="1">
      <c r="B37" s="148"/>
      <c r="C37" s="148"/>
      <c r="D37" s="148"/>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B36:D37"/>
    <mergeCell ref="B33:D33"/>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C84F6-A27D-4017-8FF9-BA38F9D330A8}">
  <dimension ref="A1:F37"/>
  <sheetViews>
    <sheetView showGridLines="0" zoomScale="80" zoomScaleNormal="80" workbookViewId="0">
      <selection activeCell="D36" sqref="D36"/>
    </sheetView>
  </sheetViews>
  <sheetFormatPr baseColWidth="10" defaultColWidth="11.42578125" defaultRowHeight="15"/>
  <cols>
    <col min="1" max="1" width="58.85546875" bestFit="1" customWidth="1"/>
    <col min="2" max="2" width="23.5703125" bestFit="1" customWidth="1"/>
    <col min="3" max="4" width="29.140625" bestFit="1" customWidth="1"/>
    <col min="5" max="5" width="22.5703125" customWidth="1"/>
    <col min="6" max="6" width="21" bestFit="1" customWidth="1"/>
    <col min="7" max="7" width="28" bestFit="1" customWidth="1"/>
    <col min="8" max="8" width="12.28515625" bestFit="1" customWidth="1"/>
    <col min="9" max="9" width="30.42578125" customWidth="1"/>
  </cols>
  <sheetData>
    <row r="1" spans="1:6" ht="28.5" customHeight="1">
      <c r="A1" s="150" t="s">
        <v>0</v>
      </c>
      <c r="B1" s="150"/>
      <c r="C1" s="150"/>
      <c r="D1" s="150"/>
      <c r="E1" s="150"/>
      <c r="F1" s="150"/>
    </row>
    <row r="2" spans="1:6" ht="21" customHeight="1">
      <c r="A2" s="151" t="s">
        <v>1</v>
      </c>
      <c r="B2" s="151"/>
      <c r="C2" s="151"/>
      <c r="D2" s="151"/>
      <c r="E2" s="151"/>
      <c r="F2" s="151"/>
    </row>
    <row r="3" spans="1:6" ht="15" customHeight="1">
      <c r="A3" s="158" t="s">
        <v>2</v>
      </c>
      <c r="B3" s="158"/>
      <c r="C3" s="158"/>
      <c r="D3" s="158"/>
      <c r="E3" s="158"/>
      <c r="F3" s="158"/>
    </row>
    <row r="5" spans="1:6" ht="18.75" customHeight="1">
      <c r="A5" s="160" t="s">
        <v>29</v>
      </c>
      <c r="B5" s="160"/>
      <c r="C5" s="160"/>
      <c r="D5" s="160"/>
      <c r="E5" s="160"/>
      <c r="F5" s="160"/>
    </row>
    <row r="6" spans="1:6" ht="18.75">
      <c r="A6" s="160" t="s">
        <v>3410</v>
      </c>
      <c r="B6" s="160"/>
      <c r="C6" s="160"/>
      <c r="D6" s="160"/>
      <c r="E6" s="160"/>
      <c r="F6" s="160"/>
    </row>
    <row r="7" spans="1:6" ht="18.75" customHeight="1">
      <c r="A7" s="166" t="s">
        <v>3544</v>
      </c>
      <c r="B7" s="166"/>
      <c r="C7" s="166"/>
      <c r="D7" s="166"/>
      <c r="E7" s="166"/>
      <c r="F7" s="166"/>
    </row>
    <row r="8" spans="1:6" ht="18.75" customHeight="1">
      <c r="A8" s="166" t="s">
        <v>3545</v>
      </c>
      <c r="B8" s="166"/>
      <c r="C8" s="166"/>
      <c r="D8" s="166"/>
      <c r="E8" s="166"/>
      <c r="F8" s="166"/>
    </row>
    <row r="9" spans="1:6" ht="15.75">
      <c r="A9" s="162" t="s">
        <v>3411</v>
      </c>
      <c r="B9" s="162"/>
      <c r="C9" s="162"/>
      <c r="D9" s="162"/>
      <c r="E9" s="162"/>
      <c r="F9" s="162"/>
    </row>
    <row r="12" spans="1:6">
      <c r="D12" s="114"/>
    </row>
    <row r="15" spans="1:6">
      <c r="A15" s="140" t="s">
        <v>3412</v>
      </c>
      <c r="B15" t="s">
        <v>3546</v>
      </c>
      <c r="C15" t="s">
        <v>3547</v>
      </c>
    </row>
    <row r="16" spans="1:6">
      <c r="A16" s="115" t="s">
        <v>3548</v>
      </c>
      <c r="B16" s="46">
        <v>1532354614554</v>
      </c>
      <c r="C16" s="46">
        <v>277317916037.65997</v>
      </c>
    </row>
    <row r="17" spans="1:3">
      <c r="A17" s="116" t="s">
        <v>14</v>
      </c>
      <c r="B17" s="46">
        <v>1418686514950</v>
      </c>
      <c r="C17" s="46">
        <v>262759010603.57999</v>
      </c>
    </row>
    <row r="18" spans="1:3">
      <c r="A18" s="117" t="s">
        <v>15</v>
      </c>
      <c r="B18" s="46">
        <v>1217765874318</v>
      </c>
      <c r="C18" s="46">
        <v>239805478731.22003</v>
      </c>
    </row>
    <row r="19" spans="1:3">
      <c r="A19" s="118" t="s">
        <v>31</v>
      </c>
      <c r="B19" s="46">
        <v>486795809749</v>
      </c>
      <c r="C19" s="46">
        <v>70399746530.930008</v>
      </c>
    </row>
    <row r="20" spans="1:3">
      <c r="A20" s="118" t="s">
        <v>32</v>
      </c>
      <c r="B20" s="46">
        <v>73535970561</v>
      </c>
      <c r="C20" s="46">
        <v>11526494975.739998</v>
      </c>
    </row>
    <row r="21" spans="1:3">
      <c r="A21" s="118" t="s">
        <v>16</v>
      </c>
      <c r="B21" s="46">
        <v>263816794305</v>
      </c>
      <c r="C21" s="46">
        <v>69404982688.699982</v>
      </c>
    </row>
    <row r="22" spans="1:3">
      <c r="A22" s="118" t="s">
        <v>33</v>
      </c>
      <c r="B22" s="46">
        <v>14201850000</v>
      </c>
      <c r="C22" s="46">
        <v>2661907950.6900005</v>
      </c>
    </row>
    <row r="23" spans="1:3">
      <c r="A23" s="118" t="s">
        <v>34</v>
      </c>
      <c r="B23" s="46">
        <v>379413090403</v>
      </c>
      <c r="C23" s="46">
        <v>85795069427.120026</v>
      </c>
    </row>
    <row r="24" spans="1:3">
      <c r="A24" s="118" t="s">
        <v>35</v>
      </c>
      <c r="B24" s="46">
        <v>2359300</v>
      </c>
      <c r="C24" s="46">
        <v>17277158.039999999</v>
      </c>
    </row>
    <row r="25" spans="1:3">
      <c r="A25" s="117" t="s">
        <v>17</v>
      </c>
      <c r="B25" s="46">
        <v>200920640632</v>
      </c>
      <c r="C25" s="46">
        <v>22953531872.359985</v>
      </c>
    </row>
    <row r="26" spans="1:3">
      <c r="A26" s="118" t="s">
        <v>36</v>
      </c>
      <c r="B26" s="46">
        <v>75124304565</v>
      </c>
      <c r="C26" s="46">
        <v>8856060418.2099895</v>
      </c>
    </row>
    <row r="27" spans="1:3">
      <c r="A27" s="118" t="s">
        <v>37</v>
      </c>
      <c r="B27" s="46">
        <v>57840512900</v>
      </c>
      <c r="C27" s="46">
        <v>4121082787.3899984</v>
      </c>
    </row>
    <row r="28" spans="1:3">
      <c r="A28" s="118" t="s">
        <v>38</v>
      </c>
      <c r="B28" s="46">
        <v>9142603</v>
      </c>
      <c r="C28" s="46">
        <v>1283840</v>
      </c>
    </row>
    <row r="29" spans="1:3">
      <c r="A29" s="118" t="s">
        <v>39</v>
      </c>
      <c r="B29" s="46">
        <v>2087679447</v>
      </c>
      <c r="C29" s="46">
        <v>172839191.42999998</v>
      </c>
    </row>
    <row r="30" spans="1:3">
      <c r="A30" s="118" t="s">
        <v>40</v>
      </c>
      <c r="B30" s="46">
        <v>64412716842</v>
      </c>
      <c r="C30" s="46">
        <v>9802265635.3299999</v>
      </c>
    </row>
    <row r="31" spans="1:3">
      <c r="A31" s="118" t="s">
        <v>41</v>
      </c>
      <c r="B31" s="46">
        <v>1446284275</v>
      </c>
      <c r="C31" s="46">
        <v>0</v>
      </c>
    </row>
    <row r="32" spans="1:3">
      <c r="A32" s="116" t="s">
        <v>3549</v>
      </c>
      <c r="B32" s="46">
        <v>113668099604</v>
      </c>
      <c r="C32" s="46">
        <v>14558905434.080002</v>
      </c>
    </row>
    <row r="33" spans="1:3">
      <c r="A33" s="117" t="s">
        <v>25</v>
      </c>
      <c r="B33" s="46">
        <v>113668099604</v>
      </c>
      <c r="C33" s="46">
        <v>14558905434.080002</v>
      </c>
    </row>
    <row r="34" spans="1:3">
      <c r="A34" s="118" t="s">
        <v>43</v>
      </c>
      <c r="B34" s="46">
        <v>4281932616</v>
      </c>
      <c r="C34" s="46">
        <v>0</v>
      </c>
    </row>
    <row r="35" spans="1:3">
      <c r="A35" s="118" t="s">
        <v>44</v>
      </c>
      <c r="B35" s="46">
        <v>109386166988</v>
      </c>
      <c r="C35" s="46">
        <v>14558905434.080002</v>
      </c>
    </row>
    <row r="36" spans="1:3">
      <c r="A36" s="118" t="s">
        <v>3550</v>
      </c>
      <c r="B36" s="46">
        <v>0</v>
      </c>
      <c r="C36" s="46">
        <v>0</v>
      </c>
    </row>
    <row r="37" spans="1:3">
      <c r="A37" s="115" t="s">
        <v>614</v>
      </c>
      <c r="B37" s="46">
        <v>1532354614554</v>
      </c>
      <c r="C37" s="46">
        <v>277317916037.65997</v>
      </c>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82E1BCEF-6B1D-4590-A668-B7AB174B02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2024-03-12T19:03:59Z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