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https://dgprd-my.sharepoint.com/personal/kpeguero_digepres_gob_do/Documents/estadisticas anuales/Gasto anual/Administración Central/Gasto/"/>
    </mc:Choice>
  </mc:AlternateContent>
  <xr:revisionPtr revIDLastSave="25" documentId="8_{085B2A37-6BB7-43C8-9472-0407C93AA635}" xr6:coauthVersionLast="47" xr6:coauthVersionMax="47" xr10:uidLastSave="{1316B595-0D9F-4B54-8103-E59201CBCA3C}"/>
  <bookViews>
    <workbookView xWindow="-28920" yWindow="-45" windowWidth="29040" windowHeight="15840" activeTab="1" xr2:uid="{00000000-000D-0000-FFFF-FFFF00000000}"/>
  </bookViews>
  <sheets>
    <sheet name="2004 - 2013" sheetId="1" r:id="rId1"/>
    <sheet name="2014-2020" sheetId="3" r:id="rId2"/>
  </sheets>
  <definedNames>
    <definedName name="_xlnm.Print_Area" localSheetId="1">'2014-2020'!$B$2:$D$251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5" i="3" l="1"/>
  <c r="D245" i="3"/>
  <c r="E245" i="3"/>
  <c r="F245" i="3"/>
  <c r="C242" i="3"/>
  <c r="D242" i="3"/>
  <c r="E242" i="3"/>
  <c r="F242" i="3"/>
  <c r="C235" i="3"/>
  <c r="D235" i="3"/>
  <c r="E235" i="3"/>
  <c r="F235" i="3"/>
  <c r="C229" i="3"/>
  <c r="D229" i="3"/>
  <c r="E229" i="3"/>
  <c r="F229" i="3"/>
  <c r="C223" i="3"/>
  <c r="D223" i="3"/>
  <c r="E223" i="3"/>
  <c r="F223" i="3"/>
  <c r="C216" i="3"/>
  <c r="D216" i="3"/>
  <c r="E216" i="3"/>
  <c r="F216" i="3"/>
  <c r="C208" i="3"/>
  <c r="D208" i="3"/>
  <c r="E208" i="3"/>
  <c r="F208" i="3"/>
  <c r="C200" i="3"/>
  <c r="D200" i="3"/>
  <c r="E200" i="3"/>
  <c r="F200" i="3"/>
  <c r="C192" i="3"/>
  <c r="D192" i="3"/>
  <c r="E192" i="3"/>
  <c r="F192" i="3"/>
  <c r="C184" i="3"/>
  <c r="D184" i="3"/>
  <c r="E184" i="3"/>
  <c r="F184" i="3"/>
  <c r="C175" i="3"/>
  <c r="D175" i="3"/>
  <c r="E175" i="3"/>
  <c r="F175" i="3"/>
  <c r="C167" i="3"/>
  <c r="D167" i="3"/>
  <c r="E167" i="3"/>
  <c r="F167" i="3"/>
  <c r="C159" i="3"/>
  <c r="D159" i="3"/>
  <c r="E159" i="3"/>
  <c r="F159" i="3"/>
  <c r="C152" i="3"/>
  <c r="D152" i="3"/>
  <c r="E152" i="3"/>
  <c r="F152" i="3"/>
  <c r="C144" i="3"/>
  <c r="D144" i="3"/>
  <c r="E144" i="3"/>
  <c r="F144" i="3"/>
  <c r="C136" i="3"/>
  <c r="D136" i="3"/>
  <c r="E136" i="3"/>
  <c r="F136" i="3"/>
  <c r="C129" i="3"/>
  <c r="D129" i="3"/>
  <c r="E129" i="3"/>
  <c r="F129" i="3"/>
  <c r="C121" i="3"/>
  <c r="D121" i="3"/>
  <c r="E121" i="3"/>
  <c r="F121" i="3"/>
  <c r="C113" i="3"/>
  <c r="D113" i="3"/>
  <c r="E113" i="3"/>
  <c r="F113" i="3"/>
  <c r="C104" i="3"/>
  <c r="D104" i="3"/>
  <c r="E104" i="3"/>
  <c r="F104" i="3"/>
  <c r="C96" i="3"/>
  <c r="D96" i="3"/>
  <c r="E96" i="3"/>
  <c r="F96" i="3"/>
  <c r="C88" i="3"/>
  <c r="D88" i="3"/>
  <c r="E88" i="3"/>
  <c r="F88" i="3"/>
  <c r="C80" i="3"/>
  <c r="D80" i="3"/>
  <c r="E80" i="3"/>
  <c r="F80" i="3"/>
  <c r="C72" i="3"/>
  <c r="D72" i="3"/>
  <c r="E72" i="3"/>
  <c r="F72" i="3"/>
  <c r="C64" i="3"/>
  <c r="D64" i="3"/>
  <c r="E64" i="3"/>
  <c r="F64" i="3"/>
  <c r="C56" i="3"/>
  <c r="D56" i="3"/>
  <c r="E56" i="3"/>
  <c r="F56" i="3"/>
  <c r="C49" i="3"/>
  <c r="D49" i="3"/>
  <c r="E49" i="3"/>
  <c r="F49" i="3"/>
  <c r="C39" i="3"/>
  <c r="D39" i="3"/>
  <c r="E39" i="3"/>
  <c r="F39" i="3"/>
  <c r="C31" i="3"/>
  <c r="D31" i="3"/>
  <c r="E31" i="3"/>
  <c r="F31" i="3"/>
  <c r="C23" i="3"/>
  <c r="D23" i="3"/>
  <c r="E23" i="3"/>
  <c r="F23" i="3"/>
  <c r="C17" i="3"/>
  <c r="D17" i="3"/>
  <c r="E17" i="3"/>
  <c r="F17" i="3"/>
  <c r="C10" i="3"/>
  <c r="C250" i="3" s="1"/>
  <c r="D10" i="3"/>
  <c r="E10" i="3"/>
  <c r="E250" i="3" s="1"/>
  <c r="F10" i="3"/>
  <c r="F250" i="3" s="1"/>
  <c r="D250" i="3" l="1"/>
  <c r="G159" i="3"/>
  <c r="G184" i="3"/>
  <c r="G208" i="3"/>
  <c r="G72" i="3"/>
  <c r="G192" i="3" l="1"/>
  <c r="G200" i="3"/>
  <c r="G175" i="3"/>
  <c r="G167" i="3"/>
  <c r="G152" i="3"/>
  <c r="G144" i="3"/>
  <c r="G136" i="3"/>
  <c r="G129" i="3"/>
  <c r="G121" i="3"/>
  <c r="G216" i="3"/>
  <c r="G223" i="3"/>
  <c r="G229" i="3"/>
  <c r="G235" i="3"/>
  <c r="G242" i="3"/>
  <c r="G245" i="3"/>
  <c r="G113" i="3"/>
  <c r="G104" i="3"/>
  <c r="G96" i="3"/>
  <c r="G88" i="3"/>
  <c r="G80" i="3"/>
  <c r="G64" i="3"/>
  <c r="G56" i="3"/>
  <c r="G49" i="3"/>
  <c r="G39" i="3"/>
  <c r="G31" i="3"/>
  <c r="G23" i="3"/>
  <c r="G17" i="3"/>
  <c r="G10" i="3"/>
  <c r="G250" i="3" l="1"/>
  <c r="C212" i="1"/>
  <c r="D212" i="1" l="1"/>
  <c r="E212" i="1"/>
  <c r="F212" i="1"/>
  <c r="G212" i="1"/>
  <c r="H212" i="1"/>
  <c r="I212" i="1"/>
  <c r="J212" i="1"/>
  <c r="K212" i="1"/>
  <c r="L212" i="1"/>
</calcChain>
</file>

<file path=xl/sharedStrings.xml><?xml version="1.0" encoding="utf-8"?>
<sst xmlns="http://schemas.openxmlformats.org/spreadsheetml/2006/main" count="471" uniqueCount="79">
  <si>
    <t>MINISTERIO DE HACIENDA</t>
  </si>
  <si>
    <t>EJECUCIÓN PRESUPUESTARIA DEL GOBIERNO CENTRAL</t>
  </si>
  <si>
    <t>CLASIFICACIÓN INSTITUCIONAL POR OBJETO DEL GASTO</t>
  </si>
  <si>
    <t>2004</t>
  </si>
  <si>
    <t>2005</t>
  </si>
  <si>
    <t>2006</t>
  </si>
  <si>
    <t>2007</t>
  </si>
  <si>
    <t>2008</t>
  </si>
  <si>
    <t xml:space="preserve">TOTAL GASTOS </t>
  </si>
  <si>
    <t>2. Periodo: Histórico de Imputación de Año Correspondiente (1 Enero - 31 Diciembre).</t>
  </si>
  <si>
    <t>3. Estadísticas correspondientes al Gasto Presupuestado del Gobierno Central.</t>
  </si>
  <si>
    <t>4. Cifras preliminares.</t>
  </si>
  <si>
    <t>5. Fuente: Sistema de Información de la Gestión Financiera (SIGEF).</t>
  </si>
  <si>
    <t>DIRECCIÓN GENERAL DE PRESUPUESTO</t>
  </si>
  <si>
    <t>DETALLE</t>
  </si>
  <si>
    <t>0101 - SENADO DE LA REPUBLICA</t>
  </si>
  <si>
    <t>0102 - CAMARA DE DIPUTADOS</t>
  </si>
  <si>
    <t>0201 - PRESIDENCIA DE LA REPUBLICA</t>
  </si>
  <si>
    <t>0202 - MINISTERIO DE  INTERIOR Y POLICIA</t>
  </si>
  <si>
    <t>0203 - MINISTERIO DE DEFENSA</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</si>
  <si>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</si>
  <si>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</si>
  <si>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</si>
  <si>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</si>
  <si>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</si>
  <si>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</si>
  <si>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</si>
  <si>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</si>
  <si>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</si>
  <si>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</si>
  <si>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0214 - PROCURADURÍA GENERAL DE LA REPUBLICA</t>
  </si>
  <si>
    <t>0215 - MINISTERIO DE LA MUJER</t>
  </si>
  <si>
    <t>0216 - MINISTERIO DE CULTURA</t>
  </si>
  <si>
    <t>0217 - MINISTERIO DE LA JUVENTUD</t>
  </si>
  <si>
    <t>0218 - MINISTERIO DE MEDIO AMBIENTE Y RECURSOS NATURALES</t>
  </si>
  <si>
    <t>0219 - MINISTERIO DE EDUCACION SUPERIOR  CIENCIA Y  TECNOLOGIA</t>
  </si>
  <si>
    <t>0220 - MINISTERIO DE ECONOMIA, PLANIFICACION Y DESARROLLO</t>
  </si>
  <si>
    <t>0221 - MINISTERIO DE ADMINISTRACION PUBLICA</t>
  </si>
  <si>
    <t>0222 - MINISTERIO DE ENERGIA Y MINAS</t>
  </si>
  <si>
    <t>0998 - ADMINISTRACION DE DEUDA PUBLICA Y ACTIVOS FINANCIEROS</t>
  </si>
  <si>
    <t>0999 - ADMINISTRACION DE OBLIGACIONES DEL TESORO NACIONAL</t>
  </si>
  <si>
    <t>0301 - PODER JUDICIAL</t>
  </si>
  <si>
    <t>0401 - JUNTA CENTRAL ELECTORAL</t>
  </si>
  <si>
    <t>0402 - CÁMARA DE CUENTAS</t>
  </si>
  <si>
    <t>0403 - TRIBUNAL CONSTITUCIONAL</t>
  </si>
  <si>
    <t>0404 - DEFENSOR DEL PUEBLO</t>
  </si>
  <si>
    <t>0405 - TRIBUNAL SUPERIOR  ELECTORAL ( TSE)</t>
  </si>
  <si>
    <t>TOTAL DE GASTOS</t>
  </si>
  <si>
    <t>2.1 - REMUNERACIONES Y CONTRIBUCIONES</t>
  </si>
  <si>
    <t>2.2 - CONTRATACIÓN DE SERVICIOS</t>
  </si>
  <si>
    <t>2.3 - MATERIALES Y SUMINISTROS</t>
  </si>
  <si>
    <t>2.4 - TRANSFERENCIAS CORRIENTES</t>
  </si>
  <si>
    <t>2.6 - BIENES MUEBLES, INMUEBLES E INTANGIBLES</t>
  </si>
  <si>
    <t>2.7 - OBRAS</t>
  </si>
  <si>
    <t>2.5 - TRANSFERENCIAS DE CAPITAL</t>
  </si>
  <si>
    <t>2.9 - GASTOS FINANCIEROS</t>
  </si>
  <si>
    <t>2.8 - ADQUISICION DE ACTIVOS FINANCIEROS CON FINES DE POLÍTICA</t>
  </si>
  <si>
    <t>PERIODO 2004 - 2013</t>
  </si>
  <si>
    <t>0101 - CONGRESO NACIONAL</t>
  </si>
  <si>
    <t>1 - SERVICIOS PERSONALES</t>
  </si>
  <si>
    <t>2 - SERVICIOS NO PERSONALES</t>
  </si>
  <si>
    <t>3 - MATERIALES Y SUMINISTROS</t>
  </si>
  <si>
    <t>4 - TRANSFERENCIAS CORRIENTES</t>
  </si>
  <si>
    <t>6 - ACTIVOS NO FINANCIEROS</t>
  </si>
  <si>
    <t>0201 - PRESIDENCIA DE LA REPÚBLICA</t>
  </si>
  <si>
    <t>5 - TRANSFERENCIAS DE CAPITAL</t>
  </si>
  <si>
    <t>9 - GASTOS FINANCIEROS</t>
  </si>
  <si>
    <t>0203 - MINISTERIO DE LAS FUERZAS ARMADAS</t>
  </si>
  <si>
    <t>0219 - MINISTERIO DE EDUCACION SUPERIOR CIENCIA Y TECNOLOGIA</t>
  </si>
  <si>
    <t>0998 - ADMINISTRACION DE  DEUDA PUBLICA Y ACTIVOS FINANCIEROS</t>
  </si>
  <si>
    <t>1. Etapa del gasto considerada como ejecutada: Compromiso en años 2004, 2005, 2006; Libramiento en año 2007; Devengado en años 2008-2013.</t>
  </si>
  <si>
    <t>*Cifras Preliminares
Fuente: Sistema de Información de la Gestión Financiera</t>
  </si>
  <si>
    <t>En millones RD$</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</si>
  <si>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</si>
  <si>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No incluye aplicaciones financieras</t>
  </si>
  <si>
    <t>2.5-TRANSFERENCIAS DE CAPITAL</t>
  </si>
  <si>
    <t>2.7-OBRAS</t>
  </si>
  <si>
    <t>2.9-GASTOS FINANCIEROS</t>
  </si>
  <si>
    <t>PERIODO 2014 - 2020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</si>
</sst>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_);_(* \(#,##0.0\);_(* &quot;-&quot;??_);_(@_)"/>
    <numFmt numFmtId="165" formatCode="_-* #,##0.0_-;\-* #,##0.0_-;_-* &quot;-&quot;?_-;_-@_-"/>
    <numFmt numFmtId="166" formatCode="0.00000"/>
    <numFmt numFmtId="167" formatCode="0.000000"/>
    <numFmt numFmtId="168" formatCode="#,##0.00;\-#,##0.00"/>
  </numFmts>
  <fonts count="14" x14ac:knownFonts="1">
    <font>
      <sz val="11"/>
      <color theme="1"/>
      <name val="Calibri"/>
      <family val="2"/>
      <scheme val="minor"/>
    </font>
    <font>
      <sz val="11"/>
      <color theme="1"/>
      <name val="Calibri"/>
      <family val="2"/>
      <scheme val="minor"/>
    </font>
    <font>
      <sz val="10"/>
      <name val="Arial"/>
      <family val="2"/>
    </font>
    <font>
      <b/>
      <sz val="11"/>
      <color theme="0"/>
      <name val="Calibri"/>
      <family val="2"/>
      <scheme val="minor"/>
    </font>
    <font>
      <b/>
      <sz val="11"/>
      <color theme="1"/>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0"/>
      <color theme="1"/>
      <name val="Calibri"/>
      <family val="2"/>
      <scheme val="minor"/>
    </font>
    <font>
      <sz val="12"/>
      <color theme="1"/>
      <name val="Calibri"/>
      <family val="2"/>
      <scheme val="minor"/>
    </font>
    <font>
      <sz val="16"/>
      <color theme="1"/>
      <name val="Calibri"/>
      <family val="2"/>
      <scheme val="minor"/>
    </font>
    <font>
      <sz val="20"/>
      <color rgb="FF000000"/>
      <name val="Calibri"/>
      <family val="2"/>
      <scheme val="minor"/>
    </font>
    <font>
      <sz val="20"/>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4" tint="-0.249977111117893"/>
        <bgColor theme="4" tint="0.79998168889431442"/>
      </patternFill>
    </fill>
    <fill>
      <patternFill patternType="solid">
        <fgColor rgb="FFFF0000"/>
        <bgColor theme="4" tint="0.79998168889431442"/>
      </patternFill>
    </fill>
  </fills>
  <borders count="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s>
  <cellStyleXfs count="15">
    <xf numFmtId="0" fontId="0" fillId="0" borderId="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cellStyleXfs>
  <cellXfs count="44">
    <xf numFmtId="0" fontId="0" fillId="0" borderId="0" xfId="0"/>
    <xf numFmtId="0" fontId="0" fillId="0" borderId="0" xfId="0" applyFont="1"/>
    <xf numFmtId="0" fontId="5" fillId="0" borderId="0" xfId="0" applyNumberFormat="1" applyFont="1" applyFill="1" applyBorder="1" applyAlignment="1">
      <alignment vertical="top" wrapText="1" readingOrder="1"/>
    </xf>
    <xf numFmtId="164" fontId="5" fillId="0" borderId="0" xfId="0" applyNumberFormat="1" applyFont="1" applyFill="1" applyBorder="1" applyAlignment="1">
      <alignment horizontal="center" vertical="top" wrapText="1" readingOrder="1"/>
    </xf>
    <xf numFmtId="0" fontId="5" fillId="0" borderId="0" xfId="0" applyNumberFormat="1" applyFont="1" applyFill="1" applyBorder="1" applyAlignment="1">
      <alignment horizontal="right"/>
    </xf>
    <xf numFmtId="0" fontId="3" fillId="4" borderId="2" xfId="0" applyFont="1" applyFill="1" applyBorder="1" applyAlignment="1">
      <alignment horizontal="center" vertical="center"/>
    </xf>
    <xf numFmtId="0" fontId="0" fillId="0" borderId="0" xfId="0" applyAlignment="1">
      <alignment horizontal="left" indent="1"/>
    </xf>
    <xf numFmtId="43" fontId="0" fillId="0" borderId="0" xfId="0" applyNumberFormat="1"/>
    <xf numFmtId="0" fontId="3" fillId="3" borderId="2" xfId="0" applyFont="1" applyFill="1" applyBorder="1" applyAlignment="1">
      <alignment horizontal="left" vertical="center"/>
    </xf>
    <xf numFmtId="0" fontId="7" fillId="0" borderId="0" xfId="0" applyNumberFormat="1" applyFont="1" applyFill="1" applyBorder="1" applyAlignment="1">
      <alignment horizontal="center" vertical="top" wrapText="1" readingOrder="1"/>
    </xf>
    <xf numFmtId="0" fontId="4" fillId="0" borderId="3" xfId="0" applyFont="1" applyBorder="1" applyAlignment="1">
      <alignment horizontal="left"/>
    </xf>
    <xf numFmtId="43" fontId="4" fillId="0" borderId="3" xfId="0" applyNumberFormat="1" applyFont="1" applyBorder="1"/>
    <xf numFmtId="0" fontId="9" fillId="0" borderId="0" xfId="0" applyFont="1" applyBorder="1"/>
    <xf numFmtId="164" fontId="9" fillId="0" borderId="0" xfId="1" applyNumberFormat="1" applyFont="1" applyBorder="1"/>
    <xf numFmtId="0" fontId="3" fillId="3" borderId="0" xfId="0" applyFont="1" applyFill="1" applyBorder="1" applyAlignment="1">
      <alignment horizontal="left" vertical="center"/>
    </xf>
    <xf numFmtId="1" fontId="3" fillId="2" borderId="2" xfId="0"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0" fontId="8" fillId="0" borderId="0" xfId="0" applyFont="1" applyBorder="1"/>
    <xf numFmtId="164" fontId="3" fillId="4" borderId="0" xfId="1" applyNumberFormat="1" applyFont="1" applyFill="1" applyBorder="1" applyAlignment="1">
      <alignment horizontal="center" vertical="center"/>
    </xf>
    <xf numFmtId="0" fontId="0" fillId="0" borderId="0" xfId="0" applyFont="1" applyAlignment="1">
      <alignment horizontal="left" indent="1"/>
    </xf>
    <xf numFmtId="164" fontId="0" fillId="0" borderId="0" xfId="0" applyNumberFormat="1" applyFont="1"/>
    <xf numFmtId="0" fontId="5" fillId="0" borderId="1" xfId="0" applyNumberFormat="1" applyFont="1" applyFill="1" applyBorder="1" applyAlignment="1">
      <alignment horizontal="center" vertical="top" wrapText="1" readingOrder="1"/>
    </xf>
    <xf numFmtId="0" fontId="4" fillId="0" borderId="0" xfId="0" applyFont="1" applyBorder="1" applyAlignment="1">
      <alignment horizontal="left" vertical="top" wrapText="1"/>
    </xf>
    <xf numFmtId="164" fontId="4" fillId="0" borderId="3" xfId="0" applyNumberFormat="1" applyFont="1" applyBorder="1"/>
    <xf numFmtId="0" fontId="0" fillId="0" borderId="0" xfId="0" applyFont="1" applyAlignment="1">
      <alignment horizontal="left"/>
    </xf>
    <xf numFmtId="0" fontId="9" fillId="0" borderId="0" xfId="0" applyFont="1" applyBorder="1" applyAlignment="1">
      <alignment horizontal="left"/>
    </xf>
    <xf numFmtId="164" fontId="0" fillId="0" borderId="0" xfId="1" applyNumberFormat="1" applyFont="1"/>
    <xf numFmtId="166" fontId="0" fillId="0" borderId="0" xfId="1" applyNumberFormat="1" applyFont="1"/>
    <xf numFmtId="165" fontId="8" fillId="0" borderId="0" xfId="0" applyNumberFormat="1" applyFont="1" applyBorder="1" applyAlignment="1">
      <alignment horizontal="left" vertical="top" wrapText="1"/>
    </xf>
    <xf numFmtId="164" fontId="8" fillId="0" borderId="0" xfId="1" applyNumberFormat="1" applyFont="1" applyBorder="1" applyAlignment="1">
      <alignment horizontal="left" vertical="top" wrapText="1"/>
    </xf>
    <xf numFmtId="167" fontId="8" fillId="0" borderId="0" xfId="0" applyNumberFormat="1" applyFont="1" applyBorder="1" applyAlignment="1">
      <alignment horizontal="left" vertical="top" wrapText="1"/>
    </xf>
    <xf numFmtId="0" fontId="13"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2" fillId="0" borderId="1" xfId="0" applyNumberFormat="1" applyFont="1" applyFill="1" applyBorder="1" applyAlignment="1">
      <alignment horizontal="center" vertical="center" wrapText="1" readingOrder="1"/>
    </xf>
    <xf numFmtId="0" fontId="12" fillId="0" borderId="0" xfId="0" applyNumberFormat="1" applyFont="1" applyFill="1" applyBorder="1" applyAlignment="1">
      <alignment horizontal="center" vertical="center" wrapText="1" readingOrder="1"/>
    </xf>
    <xf numFmtId="0" fontId="0" fillId="0" borderId="0" xfId="0" applyFont="1" applyAlignment="1">
      <alignment horizontal="left" vertical="top" wrapText="1"/>
    </xf>
    <xf numFmtId="0" fontId="7" fillId="0" borderId="1" xfId="0" applyNumberFormat="1" applyFont="1" applyFill="1" applyBorder="1" applyAlignment="1">
      <alignment horizontal="center" vertical="top" wrapText="1" readingOrder="1"/>
    </xf>
    <xf numFmtId="0" fontId="7" fillId="0" borderId="0" xfId="0" applyNumberFormat="1" applyFont="1" applyFill="1" applyBorder="1" applyAlignment="1">
      <alignment horizontal="center" vertical="top" wrapText="1" readingOrder="1"/>
    </xf>
    <xf numFmtId="0" fontId="6" fillId="0" borderId="1" xfId="0" applyNumberFormat="1" applyFont="1" applyFill="1" applyBorder="1" applyAlignment="1">
      <alignment horizontal="center" vertical="top" wrapText="1" readingOrder="1"/>
    </xf>
    <xf numFmtId="0" fontId="6" fillId="0" borderId="0" xfId="0" applyNumberFormat="1" applyFont="1" applyFill="1" applyBorder="1" applyAlignment="1">
      <alignment horizontal="center" vertical="top" wrapText="1" readingOrder="1"/>
    </xf>
    <xf numFmtId="168" fontId="4" fillId="0" borderId="3" xfId="0" applyNumberFormat="1" applyFont="1" applyBorder="1"/>
    <xf numFmtId="168" fontId="0" fillId="0" borderId="0" xfId="0" applyNumberFormat="1"/>
    <xf numFmtId="43" fontId="0" fillId="0" borderId="0" xfId="1" applyFont="1"/>
  </cellXfs>
  <cellStyles count="15">
    <cellStyle name="Millares" xfId="1" builtinId="3"/>
    <cellStyle name="Millares 2" xfId="2" xr:uid="{00000000-0005-0000-0000-000001000000}"/>
    <cellStyle name="Millares 2 2" xfId="3" xr:uid="{00000000-0005-0000-0000-000002000000}"/>
    <cellStyle name="Millares 3" xfId="4" xr:uid="{00000000-0005-0000-0000-000003000000}"/>
    <cellStyle name="Millares 3 2"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2 2 2" xfId="9" xr:uid="{00000000-0005-0000-0000-000009000000}"/>
    <cellStyle name="Normal 2 3" xfId="10" xr:uid="{00000000-0005-0000-0000-00000A000000}"/>
    <cellStyle name="Normal 3" xfId="11" xr:uid="{00000000-0005-0000-0000-00000B000000}"/>
    <cellStyle name="Normal 3 2" xfId="12" xr:uid="{00000000-0005-0000-0000-00000C000000}"/>
    <cellStyle name="Porcentaje 2" xfId="13" xr:uid="{00000000-0005-0000-0000-00000D000000}"/>
    <cellStyle name="Porcentual 2"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302559</xdr:rowOff>
    </xdr:from>
    <xdr:to>
      <xdr:col>2</xdr:col>
      <xdr:colOff>2801</xdr:colOff>
      <xdr:row>4</xdr:row>
      <xdr:rowOff>28014</xdr:rowOff>
    </xdr:to>
    <xdr:pic>
      <xdr:nvPicPr>
        <xdr:cNvPr id="3" name="2 Imagen" descr="logo hacienda.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1560419" y="502584"/>
          <a:ext cx="2801" cy="525555"/>
        </a:xfrm>
        <a:prstGeom prst="rect">
          <a:avLst/>
        </a:prstGeom>
        <a:noFill/>
        <a:ln w="9525">
          <a:noFill/>
          <a:miter lim="800000"/>
          <a:headEnd/>
          <a:tailEnd/>
        </a:ln>
      </xdr:spPr>
    </xdr:pic>
    <xdr:clientData/>
  </xdr:twoCellAnchor>
  <xdr:oneCellAnchor>
    <xdr:from>
      <xdr:col>1</xdr:col>
      <xdr:colOff>284069</xdr:colOff>
      <xdr:row>1</xdr:row>
      <xdr:rowOff>124385</xdr:rowOff>
    </xdr:from>
    <xdr:ext cx="796439" cy="790975"/>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775" y="281267"/>
          <a:ext cx="796439" cy="790975"/>
        </a:xfrm>
        <a:prstGeom prst="rect">
          <a:avLst/>
        </a:prstGeom>
      </xdr:spPr>
    </xdr:pic>
    <xdr:clientData/>
  </xdr:oneCellAnchor>
  <xdr:oneCellAnchor>
    <xdr:from>
      <xdr:col>10</xdr:col>
      <xdr:colOff>141916</xdr:colOff>
      <xdr:row>1</xdr:row>
      <xdr:rowOff>202850</xdr:rowOff>
    </xdr:from>
    <xdr:ext cx="1304924" cy="668629"/>
    <xdr:pic>
      <xdr:nvPicPr>
        <xdr:cNvPr id="7" name="3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4563" y="359732"/>
          <a:ext cx="1304924" cy="668629"/>
        </a:xfrm>
        <a:prstGeom prst="rect">
          <a:avLst/>
        </a:prstGeom>
      </xdr:spPr>
    </xdr:pic>
    <xdr:clientData/>
  </xdr:oneCellAnchor>
  <xdr:twoCellAnchor>
    <xdr:from>
      <xdr:col>0</xdr:col>
      <xdr:colOff>0</xdr:colOff>
      <xdr:row>0</xdr:row>
      <xdr:rowOff>0</xdr:rowOff>
    </xdr:from>
    <xdr:to>
      <xdr:col>0</xdr:col>
      <xdr:colOff>336176</xdr:colOff>
      <xdr:row>10</xdr:row>
      <xdr:rowOff>64994</xdr:rowOff>
    </xdr:to>
    <xdr:pic>
      <xdr:nvPicPr>
        <xdr:cNvPr id="8" name="Picture 10">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4" cstate="print"/>
        <a:stretch>
          <a:fillRect/>
        </a:stretch>
      </xdr:blipFill>
      <xdr:spPr>
        <a:xfrm>
          <a:off x="0" y="0"/>
          <a:ext cx="336176" cy="2150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0" y="0"/>
          <a:ext cx="336176" cy="2541494"/>
        </a:xfrm>
        <a:prstGeom prst="rect">
          <a:avLst/>
        </a:prstGeom>
      </xdr:spPr>
    </xdr:pic>
    <xdr:clientData/>
  </xdr:twoCellAnchor>
  <xdr:oneCellAnchor>
    <xdr:from>
      <xdr:col>6</xdr:col>
      <xdr:colOff>627531</xdr:colOff>
      <xdr:row>1</xdr:row>
      <xdr:rowOff>11207</xdr:rowOff>
    </xdr:from>
    <xdr:ext cx="2076010" cy="1026583"/>
    <xdr:pic>
      <xdr:nvPicPr>
        <xdr:cNvPr id="5" name="Imagen 4">
          <a:extLst>
            <a:ext uri="{FF2B5EF4-FFF2-40B4-BE49-F238E27FC236}">
              <a16:creationId xmlns:a16="http://schemas.microsoft.com/office/drawing/2014/main" id="{6B57CEEA-2EC4-4B19-A0AB-AAB3B0F39308}"/>
            </a:ext>
          </a:extLst>
        </xdr:cNvPr>
        <xdr:cNvPicPr>
          <a:picLocks noChangeAspect="1"/>
        </xdr:cNvPicPr>
      </xdr:nvPicPr>
      <xdr:blipFill>
        <a:blip xmlns:r="http://schemas.openxmlformats.org/officeDocument/2006/relationships" r:embed="rId2"/>
        <a:stretch>
          <a:fillRect/>
        </a:stretch>
      </xdr:blipFill>
      <xdr:spPr>
        <a:xfrm>
          <a:off x="10914531" y="201707"/>
          <a:ext cx="2076010" cy="1026583"/>
        </a:xfrm>
        <a:prstGeom prst="rect">
          <a:avLst/>
        </a:prstGeom>
      </xdr:spPr>
    </xdr:pic>
    <xdr:clientData/>
  </xdr:oneCellAnchor>
  <xdr:oneCellAnchor>
    <xdr:from>
      <xdr:col>1</xdr:col>
      <xdr:colOff>123266</xdr:colOff>
      <xdr:row>1</xdr:row>
      <xdr:rowOff>78442</xdr:rowOff>
    </xdr:from>
    <xdr:ext cx="1915583" cy="903184"/>
    <xdr:pic>
      <xdr:nvPicPr>
        <xdr:cNvPr id="6" name="Imagen 4">
          <a:extLst>
            <a:ext uri="{FF2B5EF4-FFF2-40B4-BE49-F238E27FC236}">
              <a16:creationId xmlns:a16="http://schemas.microsoft.com/office/drawing/2014/main" id="{3C07B290-6E46-4556-BF2E-81153A1A9276}"/>
            </a:ext>
          </a:extLst>
        </xdr:cNvPr>
        <xdr:cNvPicPr>
          <a:picLocks noChangeAspect="1"/>
        </xdr:cNvPicPr>
      </xdr:nvPicPr>
      <xdr:blipFill>
        <a:blip xmlns:r="http://schemas.openxmlformats.org/officeDocument/2006/relationships" r:embed="rId3"/>
        <a:stretch>
          <a:fillRect/>
        </a:stretch>
      </xdr:blipFill>
      <xdr:spPr>
        <a:xfrm>
          <a:off x="806825" y="268942"/>
          <a:ext cx="1915583" cy="90318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L217"/>
  <sheetViews>
    <sheetView showGridLines="0" topLeftCell="A172" zoomScale="85" zoomScaleNormal="85" workbookViewId="0">
      <selection activeCell="B213" sqref="B213:B217"/>
    </sheetView>
  </sheetViews>
  <sheetFormatPr baseColWidth="10" defaultColWidth="11.7109375" defaultRowHeight="12.75" x14ac:dyDescent="0.2"/>
  <cols>
    <col min="1" max="1" width="7.5703125" style="12" customWidth="1"/>
    <col min="2" max="2" width="60.85546875" style="12" customWidth="1"/>
    <col min="3" max="12" width="12.28515625" style="12" customWidth="1"/>
    <col min="13" max="16384" width="11.7109375" style="12"/>
  </cols>
  <sheetData>
    <row r="1" spans="2:12" x14ac:dyDescent="0.2">
      <c r="C1" s="13"/>
      <c r="D1" s="13"/>
      <c r="E1" s="13"/>
      <c r="F1" s="13"/>
      <c r="G1" s="13"/>
      <c r="H1" s="13"/>
      <c r="I1" s="13"/>
      <c r="J1" s="13"/>
    </row>
    <row r="2" spans="2:12" ht="26.25" x14ac:dyDescent="0.2">
      <c r="B2" s="31" t="s">
        <v>0</v>
      </c>
      <c r="C2" s="31"/>
      <c r="D2" s="31"/>
      <c r="E2" s="31"/>
      <c r="F2" s="31"/>
      <c r="G2" s="31"/>
      <c r="H2" s="31"/>
      <c r="I2" s="31"/>
      <c r="J2" s="31"/>
      <c r="K2" s="31"/>
      <c r="L2" s="31"/>
    </row>
    <row r="3" spans="2:12" ht="21" x14ac:dyDescent="0.2">
      <c r="B3" s="33" t="s">
        <v>13</v>
      </c>
      <c r="C3" s="33"/>
      <c r="D3" s="33"/>
      <c r="E3" s="33"/>
      <c r="F3" s="33"/>
      <c r="G3" s="33"/>
      <c r="H3" s="33"/>
      <c r="I3" s="33"/>
      <c r="J3" s="33"/>
      <c r="K3" s="33"/>
      <c r="L3" s="33"/>
    </row>
    <row r="4" spans="2:12" ht="15.75" x14ac:dyDescent="0.2">
      <c r="B4" s="32" t="s">
        <v>1</v>
      </c>
      <c r="C4" s="32"/>
      <c r="D4" s="32"/>
      <c r="E4" s="32"/>
      <c r="F4" s="32"/>
      <c r="G4" s="32"/>
      <c r="H4" s="32"/>
      <c r="I4" s="32"/>
      <c r="J4" s="32"/>
      <c r="K4" s="32"/>
      <c r="L4" s="32"/>
    </row>
    <row r="5" spans="2:12" ht="15.75" x14ac:dyDescent="0.2">
      <c r="B5" s="32" t="s">
        <v>2</v>
      </c>
      <c r="C5" s="32"/>
      <c r="D5" s="32"/>
      <c r="E5" s="32"/>
      <c r="F5" s="32"/>
      <c r="G5" s="32"/>
      <c r="H5" s="32"/>
      <c r="I5" s="32"/>
      <c r="J5" s="32"/>
      <c r="K5" s="32"/>
      <c r="L5" s="32"/>
    </row>
    <row r="6" spans="2:12" ht="15.75" x14ac:dyDescent="0.2">
      <c r="B6" s="32" t="s">
        <v>57</v>
      </c>
      <c r="C6" s="32"/>
      <c r="D6" s="32"/>
      <c r="E6" s="32"/>
      <c r="F6" s="32"/>
      <c r="G6" s="32"/>
      <c r="H6" s="32"/>
      <c r="I6" s="32"/>
      <c r="J6" s="32"/>
      <c r="K6" s="32"/>
      <c r="L6" s="32"/>
    </row>
    <row r="7" spans="2:12" ht="2.25" customHeight="1" x14ac:dyDescent="0.2"/>
    <row r="8" spans="2:12" ht="15" customHeight="1" x14ac:dyDescent="0.2">
      <c r="B8" s="25" t="s">
        <v>72</v>
      </c>
    </row>
    <row r="9" spans="2:12" ht="30.75" customHeight="1" x14ac:dyDescent="0.2">
      <c r="B9" s="8" t="s">
        <v>14</v>
      </c>
      <c r="C9" s="15" t="s">
        <v>3</v>
      </c>
      <c r="D9" s="15" t="s">
        <v>4</v>
      </c>
      <c r="E9" s="15" t="s">
        <v>5</v>
      </c>
      <c r="F9" s="15" t="s">
        <v>6</v>
      </c>
      <c r="G9" s="15" t="s">
        <v>7</v>
      </c>
      <c r="H9" s="15">
        <v>2009</v>
      </c>
      <c r="I9" s="15">
        <v>2010</v>
      </c>
      <c r="J9" s="15">
        <v>2011</v>
      </c>
      <c r="K9" s="15">
        <v>2012</v>
      </c>
      <c r="L9" s="15">
        <v>2013</v>
      </c>
    </row>
    <row r="10" spans="2:12" ht="15" x14ac:dyDescent="0.25">
      <c r="B10" s="10" t="s">
        <v>58</v>
      </c>
      <c r="C10" s="11">
        <v>1445.5832769000003</v>
      </c>
      <c r="D10" s="11">
        <v>2634.6749183399997</v>
      </c>
      <c r="E10" s="11">
        <v>3712.0936146899994</v>
      </c>
      <c r="F10" s="11">
        <v>4308.2536483800004</v>
      </c>
      <c r="G10" s="11">
        <v>4883.0150777299996</v>
      </c>
      <c r="H10" s="11">
        <v>5033.01491283</v>
      </c>
      <c r="I10" s="11">
        <v>4953.7815577600004</v>
      </c>
      <c r="J10" s="11">
        <v>5026.6890554900001</v>
      </c>
      <c r="K10" s="11">
        <v>5701.9645640400004</v>
      </c>
      <c r="L10" s="11">
        <v>5742.7368057699996</v>
      </c>
    </row>
    <row r="11" spans="2:12" ht="15" x14ac:dyDescent="0.25">
      <c r="B11" s="6" t="s">
        <v>59</v>
      </c>
      <c r="C11" s="7">
        <v>797.13135261000002</v>
      </c>
      <c r="D11" s="7">
        <v>981.87989888999994</v>
      </c>
      <c r="E11" s="7">
        <v>1231.55085592</v>
      </c>
      <c r="F11" s="7">
        <v>1353.0377869700001</v>
      </c>
      <c r="G11" s="7">
        <v>2130.5367048099993</v>
      </c>
      <c r="H11" s="7">
        <v>2130.5366622799997</v>
      </c>
      <c r="I11" s="7">
        <v>2183.6760928899998</v>
      </c>
      <c r="J11" s="7">
        <v>2340.5292325800001</v>
      </c>
      <c r="K11" s="7">
        <v>2517.1377848899997</v>
      </c>
      <c r="L11" s="7">
        <v>2837.9831275199999</v>
      </c>
    </row>
    <row r="12" spans="2:12" ht="15" x14ac:dyDescent="0.25">
      <c r="B12" s="6" t="s">
        <v>60</v>
      </c>
      <c r="C12" s="7">
        <v>209.28760679000001</v>
      </c>
      <c r="D12" s="7">
        <v>659.32739984999989</v>
      </c>
      <c r="E12" s="7">
        <v>897.02374889999999</v>
      </c>
      <c r="F12" s="7">
        <v>1394.8010683799998</v>
      </c>
      <c r="G12" s="7">
        <v>1175.4661891999999</v>
      </c>
      <c r="H12" s="7">
        <v>1325.46613639</v>
      </c>
      <c r="I12" s="7">
        <v>1286.7760668599999</v>
      </c>
      <c r="J12" s="7">
        <v>1177.6501403899999</v>
      </c>
      <c r="K12" s="7">
        <v>1519.7777137700002</v>
      </c>
      <c r="L12" s="7">
        <v>1603.3958729600001</v>
      </c>
    </row>
    <row r="13" spans="2:12" ht="15" x14ac:dyDescent="0.25">
      <c r="B13" s="6" t="s">
        <v>61</v>
      </c>
      <c r="C13" s="7">
        <v>131.87297958000002</v>
      </c>
      <c r="D13" s="7">
        <v>491.68379134000003</v>
      </c>
      <c r="E13" s="7">
        <v>512.90497462999997</v>
      </c>
      <c r="F13" s="7">
        <v>561.66875344000005</v>
      </c>
      <c r="G13" s="7">
        <v>581.20380065999996</v>
      </c>
      <c r="H13" s="7">
        <v>581.20375507999995</v>
      </c>
      <c r="I13" s="7">
        <v>542.80242806999991</v>
      </c>
      <c r="J13" s="7">
        <v>554.36447268000006</v>
      </c>
      <c r="K13" s="7">
        <v>595.56468907999988</v>
      </c>
      <c r="L13" s="7">
        <v>437.45707291999997</v>
      </c>
    </row>
    <row r="14" spans="2:12" ht="15" x14ac:dyDescent="0.25">
      <c r="B14" s="6" t="s">
        <v>62</v>
      </c>
      <c r="C14" s="7">
        <v>115.35571691999999</v>
      </c>
      <c r="D14" s="7">
        <v>165.36774800000001</v>
      </c>
      <c r="E14" s="7">
        <v>474.83155397999997</v>
      </c>
      <c r="F14" s="7">
        <v>453.80753291000002</v>
      </c>
      <c r="G14" s="7">
        <v>611.92749685000001</v>
      </c>
      <c r="H14" s="7">
        <v>611.92749653999999</v>
      </c>
      <c r="I14" s="7">
        <v>613.92749994000008</v>
      </c>
      <c r="J14" s="7">
        <v>670.97076900000002</v>
      </c>
      <c r="K14" s="7">
        <v>759.37583416999996</v>
      </c>
      <c r="L14" s="7">
        <v>734.48197632999995</v>
      </c>
    </row>
    <row r="15" spans="2:12" ht="15" x14ac:dyDescent="0.25">
      <c r="B15" s="6" t="s">
        <v>63</v>
      </c>
      <c r="C15" s="7">
        <v>191.93562100000003</v>
      </c>
      <c r="D15" s="7">
        <v>336.41608026</v>
      </c>
      <c r="E15" s="7">
        <v>595.78248125999994</v>
      </c>
      <c r="F15" s="7">
        <v>544.93850667999993</v>
      </c>
      <c r="G15" s="7">
        <v>383.88088620999997</v>
      </c>
      <c r="H15" s="7">
        <v>383.88086253999995</v>
      </c>
      <c r="I15" s="7">
        <v>326.59947</v>
      </c>
      <c r="J15" s="7">
        <v>283.17444084000005</v>
      </c>
      <c r="K15" s="7">
        <v>310.10854212999999</v>
      </c>
      <c r="L15" s="7">
        <v>129.41875604000001</v>
      </c>
    </row>
    <row r="16" spans="2:12" ht="15" x14ac:dyDescent="0.25">
      <c r="B16" s="10" t="s">
        <v>64</v>
      </c>
      <c r="C16" s="11">
        <v>21996.788716670002</v>
      </c>
      <c r="D16" s="11">
        <v>30778.169692049996</v>
      </c>
      <c r="E16" s="11">
        <v>29913.390947039996</v>
      </c>
      <c r="F16" s="11">
        <v>33595.201614679994</v>
      </c>
      <c r="G16" s="11">
        <v>36079.041296150004</v>
      </c>
      <c r="H16" s="11">
        <v>33523.968244610005</v>
      </c>
      <c r="I16" s="11">
        <v>42789.966813989995</v>
      </c>
      <c r="J16" s="11">
        <v>35639.440614760002</v>
      </c>
      <c r="K16" s="11">
        <v>56722.659298509985</v>
      </c>
      <c r="L16" s="11">
        <v>41160.8331913</v>
      </c>
    </row>
    <row r="17" spans="2:12" ht="15" x14ac:dyDescent="0.25">
      <c r="B17" s="6" t="s">
        <v>59</v>
      </c>
      <c r="C17" s="7">
        <v>2138.2907449199993</v>
      </c>
      <c r="D17" s="7">
        <v>2344.3098568199994</v>
      </c>
      <c r="E17" s="7">
        <v>3751.5612690700009</v>
      </c>
      <c r="F17" s="7">
        <v>2715.3172918299988</v>
      </c>
      <c r="G17" s="7">
        <v>2499.8359359400006</v>
      </c>
      <c r="H17" s="7">
        <v>2941.6530831799996</v>
      </c>
      <c r="I17" s="7">
        <v>3283.3462627199997</v>
      </c>
      <c r="J17" s="7">
        <v>3563.1921005000013</v>
      </c>
      <c r="K17" s="7">
        <v>4023.9924593299988</v>
      </c>
      <c r="L17" s="7">
        <v>4265.9580339199993</v>
      </c>
    </row>
    <row r="18" spans="2:12" ht="15" x14ac:dyDescent="0.25">
      <c r="B18" s="6" t="s">
        <v>60</v>
      </c>
      <c r="C18" s="7">
        <v>794.71759395000004</v>
      </c>
      <c r="D18" s="7">
        <v>1646.6266155100002</v>
      </c>
      <c r="E18" s="7">
        <v>2523.8897205399994</v>
      </c>
      <c r="F18" s="7">
        <v>2975.5137256800026</v>
      </c>
      <c r="G18" s="7">
        <v>2894.2014327999991</v>
      </c>
      <c r="H18" s="7">
        <v>3057.3823141900039</v>
      </c>
      <c r="I18" s="7">
        <v>3213.0041174600033</v>
      </c>
      <c r="J18" s="7">
        <v>3038.3590660700006</v>
      </c>
      <c r="K18" s="7">
        <v>3456.6220688399999</v>
      </c>
      <c r="L18" s="7">
        <v>3149.8512652300005</v>
      </c>
    </row>
    <row r="19" spans="2:12" ht="15" x14ac:dyDescent="0.25">
      <c r="B19" s="6" t="s">
        <v>61</v>
      </c>
      <c r="C19" s="7">
        <v>2296.6156318300009</v>
      </c>
      <c r="D19" s="7">
        <v>2796.7214705399997</v>
      </c>
      <c r="E19" s="7">
        <v>3481.6910234599995</v>
      </c>
      <c r="F19" s="7">
        <v>3142.3653251400028</v>
      </c>
      <c r="G19" s="7">
        <v>3366.1377508999999</v>
      </c>
      <c r="H19" s="7">
        <v>1475.3225321600005</v>
      </c>
      <c r="I19" s="7">
        <v>3171.1667873199958</v>
      </c>
      <c r="J19" s="7">
        <v>2771.0622273999998</v>
      </c>
      <c r="K19" s="7">
        <v>5806.698662449995</v>
      </c>
      <c r="L19" s="7">
        <v>3914.2499571400017</v>
      </c>
    </row>
    <row r="20" spans="2:12" ht="15" x14ac:dyDescent="0.25">
      <c r="B20" s="6" t="s">
        <v>62</v>
      </c>
      <c r="C20" s="7">
        <v>4856.7304483900007</v>
      </c>
      <c r="D20" s="7">
        <v>10174.40107231</v>
      </c>
      <c r="E20" s="7">
        <v>7289.1881779099995</v>
      </c>
      <c r="F20" s="7">
        <v>10109.414062729995</v>
      </c>
      <c r="G20" s="7">
        <v>12036.327399929998</v>
      </c>
      <c r="H20" s="7">
        <v>15520.711388970003</v>
      </c>
      <c r="I20" s="7">
        <v>16137.354200529999</v>
      </c>
      <c r="J20" s="7">
        <v>16305.733561569999</v>
      </c>
      <c r="K20" s="7">
        <v>18811.972208369996</v>
      </c>
      <c r="L20" s="7">
        <v>19406.043005430001</v>
      </c>
    </row>
    <row r="21" spans="2:12" ht="15" x14ac:dyDescent="0.25">
      <c r="B21" s="6" t="s">
        <v>65</v>
      </c>
      <c r="C21" s="7">
        <v>6697.5813166599992</v>
      </c>
      <c r="D21" s="7">
        <v>6916.9159134599986</v>
      </c>
      <c r="E21" s="7">
        <v>3075.5244169100006</v>
      </c>
      <c r="F21" s="7">
        <v>4698.5305080100006</v>
      </c>
      <c r="G21" s="7">
        <v>1516.15055525</v>
      </c>
      <c r="H21" s="7">
        <v>1515.96416</v>
      </c>
      <c r="I21" s="7">
        <v>1476.2055546699999</v>
      </c>
      <c r="J21" s="7">
        <v>1391.3693121900001</v>
      </c>
      <c r="K21" s="7">
        <v>2447.7128878199997</v>
      </c>
      <c r="L21" s="7">
        <v>1928.4673612199997</v>
      </c>
    </row>
    <row r="22" spans="2:12" ht="15" x14ac:dyDescent="0.25">
      <c r="B22" s="6" t="s">
        <v>63</v>
      </c>
      <c r="C22" s="7">
        <v>5212.8529809200008</v>
      </c>
      <c r="D22" s="7">
        <v>6899.1947634099988</v>
      </c>
      <c r="E22" s="7">
        <v>9791.5363391499959</v>
      </c>
      <c r="F22" s="7">
        <v>9951.7553970299978</v>
      </c>
      <c r="G22" s="7">
        <v>13766.38822133</v>
      </c>
      <c r="H22" s="7">
        <v>9012.9347661100001</v>
      </c>
      <c r="I22" s="7">
        <v>15508.889891289999</v>
      </c>
      <c r="J22" s="7">
        <v>8569.72434703</v>
      </c>
      <c r="K22" s="7">
        <v>22175.661011699998</v>
      </c>
      <c r="L22" s="7">
        <v>8496.2635683600001</v>
      </c>
    </row>
    <row r="23" spans="2:12" ht="15" x14ac:dyDescent="0.25">
      <c r="B23" s="6" t="s">
        <v>66</v>
      </c>
      <c r="C23" s="7">
        <v>0</v>
      </c>
      <c r="D23" s="7">
        <v>0</v>
      </c>
      <c r="E23" s="7">
        <v>0</v>
      </c>
      <c r="F23" s="7">
        <v>2.3053042599999998</v>
      </c>
      <c r="G23" s="7">
        <v>0</v>
      </c>
      <c r="H23" s="7">
        <v>0</v>
      </c>
      <c r="I23" s="7">
        <v>0</v>
      </c>
      <c r="J23" s="7">
        <v>0</v>
      </c>
      <c r="K23" s="7">
        <v>0</v>
      </c>
      <c r="L23" s="7">
        <v>0</v>
      </c>
    </row>
    <row r="24" spans="2:12" ht="15" x14ac:dyDescent="0.25">
      <c r="B24" s="10" t="s">
        <v>18</v>
      </c>
      <c r="C24" s="11">
        <v>9663.6154767399985</v>
      </c>
      <c r="D24" s="11">
        <v>15964.43147781</v>
      </c>
      <c r="E24" s="11">
        <v>19033.101100840002</v>
      </c>
      <c r="F24" s="11">
        <v>20575.569688800002</v>
      </c>
      <c r="G24" s="11">
        <v>22960.29202723</v>
      </c>
      <c r="H24" s="11">
        <v>23501.093871989997</v>
      </c>
      <c r="I24" s="11">
        <v>23816.039213310003</v>
      </c>
      <c r="J24" s="11">
        <v>24564.673408079998</v>
      </c>
      <c r="K24" s="11">
        <v>26267.807637549999</v>
      </c>
      <c r="L24" s="11">
        <v>28865.244063009995</v>
      </c>
    </row>
    <row r="25" spans="2:12" ht="15" x14ac:dyDescent="0.25">
      <c r="B25" s="6" t="s">
        <v>59</v>
      </c>
      <c r="C25" s="7">
        <v>2083.9830330099994</v>
      </c>
      <c r="D25" s="7">
        <v>3133.8527984200005</v>
      </c>
      <c r="E25" s="7">
        <v>3486.0009434799995</v>
      </c>
      <c r="F25" s="7">
        <v>3794.1935246599996</v>
      </c>
      <c r="G25" s="7">
        <v>4360.08639141</v>
      </c>
      <c r="H25" s="7">
        <v>4784.7760326000007</v>
      </c>
      <c r="I25" s="7">
        <v>4829.0994332300006</v>
      </c>
      <c r="J25" s="7">
        <v>5065.4516504899993</v>
      </c>
      <c r="K25" s="7">
        <v>5793.1285996500019</v>
      </c>
      <c r="L25" s="7">
        <v>6120.7308722799999</v>
      </c>
    </row>
    <row r="26" spans="2:12" ht="15" x14ac:dyDescent="0.25">
      <c r="B26" s="6" t="s">
        <v>60</v>
      </c>
      <c r="C26" s="7">
        <v>116.73479947999999</v>
      </c>
      <c r="D26" s="7">
        <v>237.22050153999999</v>
      </c>
      <c r="E26" s="7">
        <v>354.62287747000011</v>
      </c>
      <c r="F26" s="7">
        <v>483.96676047999972</v>
      </c>
      <c r="G26" s="7">
        <v>410.6618138500001</v>
      </c>
      <c r="H26" s="7">
        <v>391.41249044999989</v>
      </c>
      <c r="I26" s="7">
        <v>409.64680254000007</v>
      </c>
      <c r="J26" s="7">
        <v>545.24233293000009</v>
      </c>
      <c r="K26" s="7">
        <v>519.51120962000016</v>
      </c>
      <c r="L26" s="7">
        <v>550.93871837999961</v>
      </c>
    </row>
    <row r="27" spans="2:12" ht="15" x14ac:dyDescent="0.25">
      <c r="B27" s="6" t="s">
        <v>61</v>
      </c>
      <c r="C27" s="7">
        <v>459.64529703000017</v>
      </c>
      <c r="D27" s="7">
        <v>1143.9640975799998</v>
      </c>
      <c r="E27" s="7">
        <v>1009.1692376399999</v>
      </c>
      <c r="F27" s="7">
        <v>1320.2389805600005</v>
      </c>
      <c r="G27" s="7">
        <v>1642.0536019199997</v>
      </c>
      <c r="H27" s="7">
        <v>1533.6528198199999</v>
      </c>
      <c r="I27" s="7">
        <v>1524.0996754999992</v>
      </c>
      <c r="J27" s="7">
        <v>1685.8805201999999</v>
      </c>
      <c r="K27" s="7">
        <v>2154.8528010199993</v>
      </c>
      <c r="L27" s="7">
        <v>2431.6517388399998</v>
      </c>
    </row>
    <row r="28" spans="2:12" ht="15" x14ac:dyDescent="0.25">
      <c r="B28" s="6" t="s">
        <v>62</v>
      </c>
      <c r="C28" s="7">
        <v>4719.2282467199993</v>
      </c>
      <c r="D28" s="7">
        <v>6689.18779541</v>
      </c>
      <c r="E28" s="7">
        <v>8972.0566219500015</v>
      </c>
      <c r="F28" s="7">
        <v>9535.0022954300002</v>
      </c>
      <c r="G28" s="7">
        <v>10353.45300722</v>
      </c>
      <c r="H28" s="7">
        <v>10663.733808430001</v>
      </c>
      <c r="I28" s="7">
        <v>10932.95285709</v>
      </c>
      <c r="J28" s="7">
        <v>11117.167559520001</v>
      </c>
      <c r="K28" s="7">
        <v>11477.282453559999</v>
      </c>
      <c r="L28" s="7">
        <v>12749.05172238</v>
      </c>
    </row>
    <row r="29" spans="2:12" ht="15" x14ac:dyDescent="0.25">
      <c r="B29" s="6" t="s">
        <v>65</v>
      </c>
      <c r="C29" s="7">
        <v>2218.1642765900001</v>
      </c>
      <c r="D29" s="7">
        <v>4494.2602971099996</v>
      </c>
      <c r="E29" s="7">
        <v>5065.0378592999996</v>
      </c>
      <c r="F29" s="7">
        <v>5334.4292088800003</v>
      </c>
      <c r="G29" s="7">
        <v>5994.4983608000002</v>
      </c>
      <c r="H29" s="7">
        <v>5994.4983599999996</v>
      </c>
      <c r="I29" s="7">
        <v>5994.4983599999996</v>
      </c>
      <c r="J29" s="7">
        <v>5994.4982600000003</v>
      </c>
      <c r="K29" s="7">
        <v>5994.4983599999996</v>
      </c>
      <c r="L29" s="7">
        <v>6259.1888414899995</v>
      </c>
    </row>
    <row r="30" spans="2:12" ht="15" x14ac:dyDescent="0.25">
      <c r="B30" s="6" t="s">
        <v>63</v>
      </c>
      <c r="C30" s="7">
        <v>65.859823910000003</v>
      </c>
      <c r="D30" s="7">
        <v>265.94598775000003</v>
      </c>
      <c r="E30" s="7">
        <v>135.80391630999998</v>
      </c>
      <c r="F30" s="7">
        <v>94.404746089999975</v>
      </c>
      <c r="G30" s="7">
        <v>195.85821154999999</v>
      </c>
      <c r="H30" s="7">
        <v>133.02036068999999</v>
      </c>
      <c r="I30" s="7">
        <v>125.74208495000002</v>
      </c>
      <c r="J30" s="7">
        <v>156.43308493999999</v>
      </c>
      <c r="K30" s="7">
        <v>328.53421370000012</v>
      </c>
      <c r="L30" s="7">
        <v>753.68216963999998</v>
      </c>
    </row>
    <row r="31" spans="2:12" ht="15" x14ac:dyDescent="0.25">
      <c r="B31" s="6" t="s">
        <v>66</v>
      </c>
      <c r="C31" s="7">
        <v>0</v>
      </c>
      <c r="D31" s="7">
        <v>0</v>
      </c>
      <c r="E31" s="7">
        <v>10.40964469</v>
      </c>
      <c r="F31" s="7">
        <v>13.3341727</v>
      </c>
      <c r="G31" s="7">
        <v>3.6806404800000001</v>
      </c>
      <c r="H31" s="7">
        <v>0</v>
      </c>
      <c r="I31" s="7">
        <v>0</v>
      </c>
      <c r="J31" s="7">
        <v>0</v>
      </c>
      <c r="K31" s="7">
        <v>0</v>
      </c>
      <c r="L31" s="7">
        <v>0</v>
      </c>
    </row>
    <row r="32" spans="2:12" ht="15" x14ac:dyDescent="0.25">
      <c r="B32" s="10" t="s">
        <v>67</v>
      </c>
      <c r="C32" s="11">
        <v>6436.0654509800015</v>
      </c>
      <c r="D32" s="11">
        <v>8305.0666115300028</v>
      </c>
      <c r="E32" s="11">
        <v>8620.7914420399993</v>
      </c>
      <c r="F32" s="11">
        <v>9153.314439060001</v>
      </c>
      <c r="G32" s="11">
        <v>11629.2646909</v>
      </c>
      <c r="H32" s="11">
        <v>11587.429378900002</v>
      </c>
      <c r="I32" s="11">
        <v>13238.534126800001</v>
      </c>
      <c r="J32" s="11">
        <v>13326.199122489999</v>
      </c>
      <c r="K32" s="11">
        <v>15584.289783290005</v>
      </c>
      <c r="L32" s="11">
        <v>16028.402801269996</v>
      </c>
    </row>
    <row r="33" spans="2:12" ht="15" x14ac:dyDescent="0.25">
      <c r="B33" s="6" t="s">
        <v>59</v>
      </c>
      <c r="C33" s="7">
        <v>3459.4519941700009</v>
      </c>
      <c r="D33" s="7">
        <v>4580.0192662200025</v>
      </c>
      <c r="E33" s="7">
        <v>5109.9459489600004</v>
      </c>
      <c r="F33" s="7">
        <v>5353.4727381700004</v>
      </c>
      <c r="G33" s="7">
        <v>6028.5304766200006</v>
      </c>
      <c r="H33" s="7">
        <v>6817.8587173699998</v>
      </c>
      <c r="I33" s="7">
        <v>7037.8711722400003</v>
      </c>
      <c r="J33" s="7">
        <v>7420.2314598099993</v>
      </c>
      <c r="K33" s="7">
        <v>8636.2864167900007</v>
      </c>
      <c r="L33" s="7">
        <v>8989.4774976399985</v>
      </c>
    </row>
    <row r="34" spans="2:12" ht="15" x14ac:dyDescent="0.25">
      <c r="B34" s="6" t="s">
        <v>60</v>
      </c>
      <c r="C34" s="7">
        <v>199.36943740000009</v>
      </c>
      <c r="D34" s="7">
        <v>238.99016242000008</v>
      </c>
      <c r="E34" s="7">
        <v>260.58345371999997</v>
      </c>
      <c r="F34" s="7">
        <v>262.7645770100001</v>
      </c>
      <c r="G34" s="7">
        <v>310.30551250000002</v>
      </c>
      <c r="H34" s="7">
        <v>233.29867425999998</v>
      </c>
      <c r="I34" s="7">
        <v>260.25221081999996</v>
      </c>
      <c r="J34" s="7">
        <v>477.1960322999999</v>
      </c>
      <c r="K34" s="7">
        <v>574.44176124000001</v>
      </c>
      <c r="L34" s="7">
        <v>618.88530179999987</v>
      </c>
    </row>
    <row r="35" spans="2:12" ht="15" x14ac:dyDescent="0.25">
      <c r="B35" s="6" t="s">
        <v>61</v>
      </c>
      <c r="C35" s="7">
        <v>841.4677334400003</v>
      </c>
      <c r="D35" s="7">
        <v>1347.1699162400007</v>
      </c>
      <c r="E35" s="7">
        <v>1247.5624085799993</v>
      </c>
      <c r="F35" s="7">
        <v>1391.8575589999998</v>
      </c>
      <c r="G35" s="7">
        <v>1265.28955092</v>
      </c>
      <c r="H35" s="7">
        <v>1258.985547790001</v>
      </c>
      <c r="I35" s="7">
        <v>1264.5839313499998</v>
      </c>
      <c r="J35" s="7">
        <v>1441.5866736099995</v>
      </c>
      <c r="K35" s="7">
        <v>1782.9754481600019</v>
      </c>
      <c r="L35" s="7">
        <v>1886.9197645999984</v>
      </c>
    </row>
    <row r="36" spans="2:12" ht="15" x14ac:dyDescent="0.25">
      <c r="B36" s="6" t="s">
        <v>62</v>
      </c>
      <c r="C36" s="7">
        <v>1022.51755364</v>
      </c>
      <c r="D36" s="7">
        <v>1568.06477933</v>
      </c>
      <c r="E36" s="7">
        <v>1876.08239458</v>
      </c>
      <c r="F36" s="7">
        <v>2066.0669640400001</v>
      </c>
      <c r="G36" s="7">
        <v>2321.7617479399996</v>
      </c>
      <c r="H36" s="7">
        <v>2857.2951830399998</v>
      </c>
      <c r="I36" s="7">
        <v>3196.79340129</v>
      </c>
      <c r="J36" s="7">
        <v>3459.4574756900001</v>
      </c>
      <c r="K36" s="7">
        <v>4078.5111476400007</v>
      </c>
      <c r="L36" s="7">
        <v>4383.7505345500003</v>
      </c>
    </row>
    <row r="37" spans="2:12" ht="15" x14ac:dyDescent="0.25">
      <c r="B37" s="6" t="s">
        <v>65</v>
      </c>
      <c r="C37" s="7">
        <v>0</v>
      </c>
      <c r="D37" s="7">
        <v>0</v>
      </c>
      <c r="E37" s="7">
        <v>0</v>
      </c>
      <c r="F37" s="7">
        <v>0</v>
      </c>
      <c r="G37" s="7">
        <v>0</v>
      </c>
      <c r="H37" s="7">
        <v>0</v>
      </c>
      <c r="I37" s="7">
        <v>8.1993200000000002</v>
      </c>
      <c r="J37" s="7">
        <v>3.7966530000000001</v>
      </c>
      <c r="K37" s="7">
        <v>0</v>
      </c>
      <c r="L37" s="7">
        <v>0</v>
      </c>
    </row>
    <row r="38" spans="2:12" ht="15" x14ac:dyDescent="0.25">
      <c r="B38" s="6" t="s">
        <v>63</v>
      </c>
      <c r="C38" s="7">
        <v>913.25873233000016</v>
      </c>
      <c r="D38" s="7">
        <v>570.82248732000005</v>
      </c>
      <c r="E38" s="7">
        <v>126.61723620000001</v>
      </c>
      <c r="F38" s="7">
        <v>79.152600840000005</v>
      </c>
      <c r="G38" s="7">
        <v>1703.3774029200001</v>
      </c>
      <c r="H38" s="7">
        <v>419.99125644000003</v>
      </c>
      <c r="I38" s="7">
        <v>1470.8340910999998</v>
      </c>
      <c r="J38" s="7">
        <v>523.93082807999997</v>
      </c>
      <c r="K38" s="7">
        <v>512.07500946000016</v>
      </c>
      <c r="L38" s="7">
        <v>149.36970267999999</v>
      </c>
    </row>
    <row r="39" spans="2:12" ht="15" x14ac:dyDescent="0.25">
      <c r="B39" s="10" t="s">
        <v>20</v>
      </c>
      <c r="C39" s="11">
        <v>1487.9833057199996</v>
      </c>
      <c r="D39" s="11">
        <v>1926.39129824</v>
      </c>
      <c r="E39" s="11">
        <v>2358.0061422399999</v>
      </c>
      <c r="F39" s="11">
        <v>2818.6304097399998</v>
      </c>
      <c r="G39" s="11">
        <v>3348.5657943599999</v>
      </c>
      <c r="H39" s="11">
        <v>4105.4128902799985</v>
      </c>
      <c r="I39" s="11">
        <v>4462.6104544799982</v>
      </c>
      <c r="J39" s="11">
        <v>5375.7510449399988</v>
      </c>
      <c r="K39" s="11">
        <v>6095.8741064299993</v>
      </c>
      <c r="L39" s="11">
        <v>6027.014683110001</v>
      </c>
    </row>
    <row r="40" spans="2:12" ht="15" x14ac:dyDescent="0.25">
      <c r="B40" s="6" t="s">
        <v>59</v>
      </c>
      <c r="C40" s="7">
        <v>714.42397354999991</v>
      </c>
      <c r="D40" s="7">
        <v>940.32989034999991</v>
      </c>
      <c r="E40" s="7">
        <v>1163.7464945199999</v>
      </c>
      <c r="F40" s="7">
        <v>1280.4935106999997</v>
      </c>
      <c r="G40" s="7">
        <v>1592.5459432899997</v>
      </c>
      <c r="H40" s="7">
        <v>2069.1367417899996</v>
      </c>
      <c r="I40" s="7">
        <v>2298.9295735299993</v>
      </c>
      <c r="J40" s="7">
        <v>2754.0518366499991</v>
      </c>
      <c r="K40" s="7">
        <v>3245.5132344599992</v>
      </c>
      <c r="L40" s="7">
        <v>3212.0103533800002</v>
      </c>
    </row>
    <row r="41" spans="2:12" ht="15" x14ac:dyDescent="0.25">
      <c r="B41" s="6" t="s">
        <v>60</v>
      </c>
      <c r="C41" s="7">
        <v>385.49650793999984</v>
      </c>
      <c r="D41" s="7">
        <v>464.44273491000013</v>
      </c>
      <c r="E41" s="7">
        <v>643.91589157000021</v>
      </c>
      <c r="F41" s="7">
        <v>853.53873007000016</v>
      </c>
      <c r="G41" s="7">
        <v>903.72477156999969</v>
      </c>
      <c r="H41" s="7">
        <v>1097.5240101299996</v>
      </c>
      <c r="I41" s="7">
        <v>1194.7347037100001</v>
      </c>
      <c r="J41" s="7">
        <v>1454.3834732899998</v>
      </c>
      <c r="K41" s="7">
        <v>1605.2224077200003</v>
      </c>
      <c r="L41" s="7">
        <v>1516.5589899000006</v>
      </c>
    </row>
    <row r="42" spans="2:12" ht="15" x14ac:dyDescent="0.25">
      <c r="B42" s="6" t="s">
        <v>61</v>
      </c>
      <c r="C42" s="7">
        <v>380.18682171999995</v>
      </c>
      <c r="D42" s="7">
        <v>388.34586714</v>
      </c>
      <c r="E42" s="7">
        <v>481.07433242999997</v>
      </c>
      <c r="F42" s="7">
        <v>525.04493680000007</v>
      </c>
      <c r="G42" s="7">
        <v>654.3603453100003</v>
      </c>
      <c r="H42" s="7">
        <v>812.30188163999958</v>
      </c>
      <c r="I42" s="7">
        <v>862.56663062999974</v>
      </c>
      <c r="J42" s="7">
        <v>1042.0452100700002</v>
      </c>
      <c r="K42" s="7">
        <v>1123.1212372100001</v>
      </c>
      <c r="L42" s="7">
        <v>1218.5271111799998</v>
      </c>
    </row>
    <row r="43" spans="2:12" ht="15" x14ac:dyDescent="0.25">
      <c r="B43" s="6" t="s">
        <v>62</v>
      </c>
      <c r="C43" s="7">
        <v>1.2505725000000001</v>
      </c>
      <c r="D43" s="7">
        <v>61.51924168</v>
      </c>
      <c r="E43" s="7">
        <v>2.9205316299999997</v>
      </c>
      <c r="F43" s="7">
        <v>66.642981320000004</v>
      </c>
      <c r="G43" s="7">
        <v>63.234544620000008</v>
      </c>
      <c r="H43" s="7">
        <v>60.240741669999998</v>
      </c>
      <c r="I43" s="7">
        <v>53.373747409999993</v>
      </c>
      <c r="J43" s="7">
        <v>92.059401500000007</v>
      </c>
      <c r="K43" s="7">
        <v>95.213766620000001</v>
      </c>
      <c r="L43" s="7">
        <v>53.631305829999995</v>
      </c>
    </row>
    <row r="44" spans="2:12" ht="15" x14ac:dyDescent="0.25">
      <c r="B44" s="6" t="s">
        <v>65</v>
      </c>
      <c r="C44" s="7">
        <v>0</v>
      </c>
      <c r="D44" s="7">
        <v>0</v>
      </c>
      <c r="E44" s="7">
        <v>0</v>
      </c>
      <c r="F44" s="7">
        <v>0</v>
      </c>
      <c r="G44" s="7">
        <v>0</v>
      </c>
      <c r="H44" s="7">
        <v>0</v>
      </c>
      <c r="I44" s="7">
        <v>1.3220460000000001</v>
      </c>
      <c r="J44" s="7">
        <v>4.2880190000000002</v>
      </c>
      <c r="K44" s="7">
        <v>0</v>
      </c>
      <c r="L44" s="7">
        <v>0</v>
      </c>
    </row>
    <row r="45" spans="2:12" ht="15" x14ac:dyDescent="0.25">
      <c r="B45" s="6" t="s">
        <v>63</v>
      </c>
      <c r="C45" s="7">
        <v>6.6254300099999996</v>
      </c>
      <c r="D45" s="7">
        <v>71.753564159999982</v>
      </c>
      <c r="E45" s="7">
        <v>66.348892089999993</v>
      </c>
      <c r="F45" s="7">
        <v>92.910250850000025</v>
      </c>
      <c r="G45" s="7">
        <v>134.70018956999999</v>
      </c>
      <c r="H45" s="7">
        <v>66.209515049999993</v>
      </c>
      <c r="I45" s="7">
        <v>51.683753199999998</v>
      </c>
      <c r="J45" s="7">
        <v>28.923104429999995</v>
      </c>
      <c r="K45" s="7">
        <v>26.80346042</v>
      </c>
      <c r="L45" s="7">
        <v>26.286922820000001</v>
      </c>
    </row>
    <row r="46" spans="2:12" ht="15" x14ac:dyDescent="0.25">
      <c r="B46" s="10" t="s">
        <v>21</v>
      </c>
      <c r="C46" s="11">
        <v>5417.6153169100007</v>
      </c>
      <c r="D46" s="11">
        <v>6025.6440590900011</v>
      </c>
      <c r="E46" s="11">
        <v>9193.7689018100009</v>
      </c>
      <c r="F46" s="11">
        <v>9596.4256906900009</v>
      </c>
      <c r="G46" s="11">
        <v>15846.657207220002</v>
      </c>
      <c r="H46" s="11">
        <v>14384.32083423</v>
      </c>
      <c r="I46" s="11">
        <v>8430.8499541500005</v>
      </c>
      <c r="J46" s="11">
        <v>8537.1502613199991</v>
      </c>
      <c r="K46" s="11">
        <v>10921.5476605</v>
      </c>
      <c r="L46" s="11">
        <v>10632.264801140002</v>
      </c>
    </row>
    <row r="47" spans="2:12" ht="15" x14ac:dyDescent="0.25">
      <c r="B47" s="6" t="s">
        <v>59</v>
      </c>
      <c r="C47" s="7">
        <v>1926.6346446200005</v>
      </c>
      <c r="D47" s="7">
        <v>2478.4515931200008</v>
      </c>
      <c r="E47" s="7">
        <v>2527.1090070300006</v>
      </c>
      <c r="F47" s="7">
        <v>670.4461860600004</v>
      </c>
      <c r="G47" s="7">
        <v>995.01475629999982</v>
      </c>
      <c r="H47" s="7">
        <v>1309.0161133300001</v>
      </c>
      <c r="I47" s="7">
        <v>1394.3582708199995</v>
      </c>
      <c r="J47" s="7">
        <v>1762.6984197000004</v>
      </c>
      <c r="K47" s="7">
        <v>1924.3335708500001</v>
      </c>
      <c r="L47" s="7">
        <v>2430.6607685100007</v>
      </c>
    </row>
    <row r="48" spans="2:12" ht="15" x14ac:dyDescent="0.25">
      <c r="B48" s="6" t="s">
        <v>60</v>
      </c>
      <c r="C48" s="7">
        <v>1017.0792477700001</v>
      </c>
      <c r="D48" s="7">
        <v>722.69311936000008</v>
      </c>
      <c r="E48" s="7">
        <v>575.31918836</v>
      </c>
      <c r="F48" s="7">
        <v>153.24668584000011</v>
      </c>
      <c r="G48" s="7">
        <v>161.52990378000007</v>
      </c>
      <c r="H48" s="7">
        <v>235.02241622999998</v>
      </c>
      <c r="I48" s="7">
        <v>335.67770298999989</v>
      </c>
      <c r="J48" s="7">
        <v>231.62827023999986</v>
      </c>
      <c r="K48" s="7">
        <v>272.08403957999997</v>
      </c>
      <c r="L48" s="7">
        <v>303.76047593000004</v>
      </c>
    </row>
    <row r="49" spans="2:12" ht="15" x14ac:dyDescent="0.25">
      <c r="B49" s="6" t="s">
        <v>61</v>
      </c>
      <c r="C49" s="7">
        <v>133.18028687</v>
      </c>
      <c r="D49" s="7">
        <v>253.80141137999993</v>
      </c>
      <c r="E49" s="7">
        <v>741.65349101000015</v>
      </c>
      <c r="F49" s="7">
        <v>83.106557910000006</v>
      </c>
      <c r="G49" s="7">
        <v>90.438970480000009</v>
      </c>
      <c r="H49" s="7">
        <v>89.601843319999958</v>
      </c>
      <c r="I49" s="7">
        <v>102.53534441999999</v>
      </c>
      <c r="J49" s="7">
        <v>124.24280589999996</v>
      </c>
      <c r="K49" s="7">
        <v>128.31325613000001</v>
      </c>
      <c r="L49" s="7">
        <v>181.43425430000002</v>
      </c>
    </row>
    <row r="50" spans="2:12" ht="15" x14ac:dyDescent="0.25">
      <c r="B50" s="6" t="s">
        <v>62</v>
      </c>
      <c r="C50" s="7">
        <v>1437.3164677300001</v>
      </c>
      <c r="D50" s="7">
        <v>534.02131267000004</v>
      </c>
      <c r="E50" s="7">
        <v>2743.12371841</v>
      </c>
      <c r="F50" s="7">
        <v>4806.3367786999997</v>
      </c>
      <c r="G50" s="7">
        <v>5046.1043692100002</v>
      </c>
      <c r="H50" s="7">
        <v>5764.3960691400007</v>
      </c>
      <c r="I50" s="7">
        <v>6085.337446380001</v>
      </c>
      <c r="J50" s="7">
        <v>5899.2529866899986</v>
      </c>
      <c r="K50" s="7">
        <v>7060.0796168499992</v>
      </c>
      <c r="L50" s="7">
        <v>7410.8944245299999</v>
      </c>
    </row>
    <row r="51" spans="2:12" ht="15" x14ac:dyDescent="0.25">
      <c r="B51" s="6" t="s">
        <v>65</v>
      </c>
      <c r="C51" s="7">
        <v>787.16780056999994</v>
      </c>
      <c r="D51" s="7">
        <v>1587.9264364000003</v>
      </c>
      <c r="E51" s="7">
        <v>2495.7180859200002</v>
      </c>
      <c r="F51" s="7">
        <v>3839.3542945300001</v>
      </c>
      <c r="G51" s="7">
        <v>9515.6565246999999</v>
      </c>
      <c r="H51" s="7">
        <v>6854.9824808900003</v>
      </c>
      <c r="I51" s="7">
        <v>300.99086693999999</v>
      </c>
      <c r="J51" s="7">
        <v>305.43752432999997</v>
      </c>
      <c r="K51" s="7">
        <v>1160.2421921800001</v>
      </c>
      <c r="L51" s="7">
        <v>145.14689525999998</v>
      </c>
    </row>
    <row r="52" spans="2:12" ht="15" x14ac:dyDescent="0.25">
      <c r="B52" s="6" t="s">
        <v>63</v>
      </c>
      <c r="C52" s="7">
        <v>116.23686934999999</v>
      </c>
      <c r="D52" s="7">
        <v>448.75018616</v>
      </c>
      <c r="E52" s="7">
        <v>110.84541108000001</v>
      </c>
      <c r="F52" s="7">
        <v>43.935187649999989</v>
      </c>
      <c r="G52" s="7">
        <v>37.912682749999995</v>
      </c>
      <c r="H52" s="7">
        <v>131.30191131999996</v>
      </c>
      <c r="I52" s="7">
        <v>211.95032259999996</v>
      </c>
      <c r="J52" s="7">
        <v>213.89025446000005</v>
      </c>
      <c r="K52" s="7">
        <v>376.49498491000003</v>
      </c>
      <c r="L52" s="7">
        <v>160.36798261000001</v>
      </c>
    </row>
    <row r="53" spans="2:12" ht="15" x14ac:dyDescent="0.25">
      <c r="B53" s="10" t="s">
        <v>22</v>
      </c>
      <c r="C53" s="11">
        <v>11780.924668130003</v>
      </c>
      <c r="D53" s="11">
        <v>15875.842319990003</v>
      </c>
      <c r="E53" s="11">
        <v>17923.98628438</v>
      </c>
      <c r="F53" s="11">
        <v>24323.822590169995</v>
      </c>
      <c r="G53" s="11">
        <v>28785.166452959998</v>
      </c>
      <c r="H53" s="11">
        <v>31705.03495384999</v>
      </c>
      <c r="I53" s="11">
        <v>35266.941054099989</v>
      </c>
      <c r="J53" s="11">
        <v>39054.046133830001</v>
      </c>
      <c r="K53" s="11">
        <v>50295.469058509996</v>
      </c>
      <c r="L53" s="11">
        <v>95049.99821546</v>
      </c>
    </row>
    <row r="54" spans="2:12" ht="15" x14ac:dyDescent="0.25">
      <c r="B54" s="6" t="s">
        <v>59</v>
      </c>
      <c r="C54" s="7">
        <v>8415.1163685400006</v>
      </c>
      <c r="D54" s="7">
        <v>10872.619144640003</v>
      </c>
      <c r="E54" s="7">
        <v>12284.584348699998</v>
      </c>
      <c r="F54" s="7">
        <v>14606.953945529996</v>
      </c>
      <c r="G54" s="7">
        <v>17943.418884170002</v>
      </c>
      <c r="H54" s="7">
        <v>22243.673070099994</v>
      </c>
      <c r="I54" s="7">
        <v>23424.104716179994</v>
      </c>
      <c r="J54" s="7">
        <v>25223.68479055</v>
      </c>
      <c r="K54" s="7">
        <v>28056.971390390001</v>
      </c>
      <c r="L54" s="7">
        <v>38409.238228590002</v>
      </c>
    </row>
    <row r="55" spans="2:12" ht="15" x14ac:dyDescent="0.25">
      <c r="B55" s="6" t="s">
        <v>60</v>
      </c>
      <c r="C55" s="7">
        <v>600.07515159999991</v>
      </c>
      <c r="D55" s="7">
        <v>796.50808651000011</v>
      </c>
      <c r="E55" s="7">
        <v>192.22637994000002</v>
      </c>
      <c r="F55" s="7">
        <v>542.99399870999991</v>
      </c>
      <c r="G55" s="7">
        <v>511.25756854000008</v>
      </c>
      <c r="H55" s="7">
        <v>769.22809393000011</v>
      </c>
      <c r="I55" s="7">
        <v>1242.8788309400006</v>
      </c>
      <c r="J55" s="7">
        <v>2252.5588401000005</v>
      </c>
      <c r="K55" s="7">
        <v>2292.0956722599994</v>
      </c>
      <c r="L55" s="7">
        <v>2507.5687262200004</v>
      </c>
    </row>
    <row r="56" spans="2:12" ht="15" x14ac:dyDescent="0.25">
      <c r="B56" s="6" t="s">
        <v>61</v>
      </c>
      <c r="C56" s="7">
        <v>1566.8642089300001</v>
      </c>
      <c r="D56" s="7">
        <v>2720.0776271699997</v>
      </c>
      <c r="E56" s="7">
        <v>2449.7082829700007</v>
      </c>
      <c r="F56" s="7">
        <v>3255.714126240001</v>
      </c>
      <c r="G56" s="7">
        <v>2825.2528155700002</v>
      </c>
      <c r="H56" s="7">
        <v>3148.1085209699991</v>
      </c>
      <c r="I56" s="7">
        <v>3694.3499094199992</v>
      </c>
      <c r="J56" s="7">
        <v>3203.4531300499998</v>
      </c>
      <c r="K56" s="7">
        <v>5280.9255713100001</v>
      </c>
      <c r="L56" s="7">
        <v>2069.92168266</v>
      </c>
    </row>
    <row r="57" spans="2:12" ht="15" x14ac:dyDescent="0.25">
      <c r="B57" s="6" t="s">
        <v>62</v>
      </c>
      <c r="C57" s="7">
        <v>743.09540643000003</v>
      </c>
      <c r="D57" s="7">
        <v>778.89587094000001</v>
      </c>
      <c r="E57" s="7">
        <v>1614.5411993599998</v>
      </c>
      <c r="F57" s="7">
        <v>2332.5752708500004</v>
      </c>
      <c r="G57" s="7">
        <v>2829.2305278700001</v>
      </c>
      <c r="H57" s="7">
        <v>2915.7753585699998</v>
      </c>
      <c r="I57" s="7">
        <v>3227.8616356799998</v>
      </c>
      <c r="J57" s="7">
        <v>4601.0450120099995</v>
      </c>
      <c r="K57" s="7">
        <v>7281.5483854600006</v>
      </c>
      <c r="L57" s="7">
        <v>18772.724689309998</v>
      </c>
    </row>
    <row r="58" spans="2:12" ht="15" x14ac:dyDescent="0.25">
      <c r="B58" s="6" t="s">
        <v>65</v>
      </c>
      <c r="C58" s="7">
        <v>0</v>
      </c>
      <c r="D58" s="7">
        <v>0</v>
      </c>
      <c r="E58" s="7">
        <v>0</v>
      </c>
      <c r="F58" s="7">
        <v>0</v>
      </c>
      <c r="G58" s="7">
        <v>0</v>
      </c>
      <c r="H58" s="7">
        <v>0</v>
      </c>
      <c r="I58" s="7">
        <v>102.45212979999999</v>
      </c>
      <c r="J58" s="7">
        <v>108.733019</v>
      </c>
      <c r="K58" s="7">
        <v>0</v>
      </c>
      <c r="L58" s="7">
        <v>0</v>
      </c>
    </row>
    <row r="59" spans="2:12" ht="15" x14ac:dyDescent="0.25">
      <c r="B59" s="6" t="s">
        <v>63</v>
      </c>
      <c r="C59" s="7">
        <v>455.77353262999998</v>
      </c>
      <c r="D59" s="7">
        <v>707.74159072999998</v>
      </c>
      <c r="E59" s="7">
        <v>1382.9260734099998</v>
      </c>
      <c r="F59" s="7">
        <v>3585.5852488400005</v>
      </c>
      <c r="G59" s="7">
        <v>4676.0066568099992</v>
      </c>
      <c r="H59" s="7">
        <v>2628.2499102799989</v>
      </c>
      <c r="I59" s="7">
        <v>3575.2938320799994</v>
      </c>
      <c r="J59" s="7">
        <v>3664.5713421200007</v>
      </c>
      <c r="K59" s="7">
        <v>7383.9280390900003</v>
      </c>
      <c r="L59" s="7">
        <v>33290.544888680008</v>
      </c>
    </row>
    <row r="60" spans="2:12" ht="15" x14ac:dyDescent="0.25">
      <c r="B60" s="10" t="s">
        <v>23</v>
      </c>
      <c r="C60" s="11">
        <v>14943.291805409996</v>
      </c>
      <c r="D60" s="11">
        <v>18879.127504479999</v>
      </c>
      <c r="E60" s="11">
        <v>22363.789930660001</v>
      </c>
      <c r="F60" s="11">
        <v>26811.538362780004</v>
      </c>
      <c r="G60" s="11">
        <v>31147.829816330002</v>
      </c>
      <c r="H60" s="11">
        <v>30149.877163840003</v>
      </c>
      <c r="I60" s="11">
        <v>36412.705814959998</v>
      </c>
      <c r="J60" s="11">
        <v>42058.756662379994</v>
      </c>
      <c r="K60" s="11">
        <v>53328.195044860004</v>
      </c>
      <c r="L60" s="11">
        <v>52109.924083179998</v>
      </c>
    </row>
    <row r="61" spans="2:12" ht="15" x14ac:dyDescent="0.25">
      <c r="B61" s="6" t="s">
        <v>59</v>
      </c>
      <c r="C61" s="7">
        <v>4859.2389124299971</v>
      </c>
      <c r="D61" s="7">
        <v>6131.6772982299981</v>
      </c>
      <c r="E61" s="7">
        <v>7554.6195924800004</v>
      </c>
      <c r="F61" s="7">
        <v>9323.8746089500019</v>
      </c>
      <c r="G61" s="7">
        <v>10629.905084100003</v>
      </c>
      <c r="H61" s="7">
        <v>12209.288803040001</v>
      </c>
      <c r="I61" s="7">
        <v>13695.674482580001</v>
      </c>
      <c r="J61" s="7">
        <v>17440.302600889994</v>
      </c>
      <c r="K61" s="7">
        <v>18823.489639710002</v>
      </c>
      <c r="L61" s="7">
        <v>19875.415264749998</v>
      </c>
    </row>
    <row r="62" spans="2:12" ht="15" x14ac:dyDescent="0.25">
      <c r="B62" s="6" t="s">
        <v>60</v>
      </c>
      <c r="C62" s="7">
        <v>162.61179594000006</v>
      </c>
      <c r="D62" s="7">
        <v>482.63196609000005</v>
      </c>
      <c r="E62" s="7">
        <v>614.8470042700003</v>
      </c>
      <c r="F62" s="7">
        <v>1379.5946742599997</v>
      </c>
      <c r="G62" s="7">
        <v>1093.4726375700002</v>
      </c>
      <c r="H62" s="7">
        <v>1128.9279377900004</v>
      </c>
      <c r="I62" s="7">
        <v>1853.5398044800008</v>
      </c>
      <c r="J62" s="7">
        <v>1969.3031846999979</v>
      </c>
      <c r="K62" s="7">
        <v>1973.5717151699996</v>
      </c>
      <c r="L62" s="7">
        <v>1943.7710075000002</v>
      </c>
    </row>
    <row r="63" spans="2:12" ht="15" x14ac:dyDescent="0.25">
      <c r="B63" s="6" t="s">
        <v>61</v>
      </c>
      <c r="C63" s="7">
        <v>1160.8163841999999</v>
      </c>
      <c r="D63" s="7">
        <v>1956.8961438199997</v>
      </c>
      <c r="E63" s="7">
        <v>2859.5259611600004</v>
      </c>
      <c r="F63" s="7">
        <v>3494.56523143</v>
      </c>
      <c r="G63" s="7">
        <v>3552.3190693300012</v>
      </c>
      <c r="H63" s="7">
        <v>3585.6851903899974</v>
      </c>
      <c r="I63" s="7">
        <v>4108.0920760500003</v>
      </c>
      <c r="J63" s="7">
        <v>4275.6924829700038</v>
      </c>
      <c r="K63" s="7">
        <v>4442.8991723199997</v>
      </c>
      <c r="L63" s="7">
        <v>4700.0158491999973</v>
      </c>
    </row>
    <row r="64" spans="2:12" ht="15" x14ac:dyDescent="0.25">
      <c r="B64" s="6" t="s">
        <v>62</v>
      </c>
      <c r="C64" s="7">
        <v>1747.9453468299996</v>
      </c>
      <c r="D64" s="7">
        <v>3429.3962199099997</v>
      </c>
      <c r="E64" s="7">
        <v>4328.3852341000002</v>
      </c>
      <c r="F64" s="7">
        <v>5838.3135948200006</v>
      </c>
      <c r="G64" s="7">
        <v>6812.6730309799996</v>
      </c>
      <c r="H64" s="7">
        <v>8475.1599685700003</v>
      </c>
      <c r="I64" s="7">
        <v>9159.1232195699995</v>
      </c>
      <c r="J64" s="7">
        <v>11713.258442470005</v>
      </c>
      <c r="K64" s="7">
        <v>15028.397221839999</v>
      </c>
      <c r="L64" s="7">
        <v>18464.539859910004</v>
      </c>
    </row>
    <row r="65" spans="2:12" ht="15" x14ac:dyDescent="0.25">
      <c r="B65" s="6" t="s">
        <v>65</v>
      </c>
      <c r="C65" s="7">
        <v>6594.70512856</v>
      </c>
      <c r="D65" s="7">
        <v>6077.3468909100002</v>
      </c>
      <c r="E65" s="7">
        <v>6030.2831581600003</v>
      </c>
      <c r="F65" s="7">
        <v>5521.8114530399998</v>
      </c>
      <c r="G65" s="7">
        <v>6113.3262192800003</v>
      </c>
      <c r="H65" s="7">
        <v>3185.5814768999999</v>
      </c>
      <c r="I65" s="7">
        <v>4538.8815516900004</v>
      </c>
      <c r="J65" s="7">
        <v>4413.8675959900002</v>
      </c>
      <c r="K65" s="7">
        <v>7214.8726926499994</v>
      </c>
      <c r="L65" s="7">
        <v>6541.3326730700001</v>
      </c>
    </row>
    <row r="66" spans="2:12" ht="15" x14ac:dyDescent="0.25">
      <c r="B66" s="6" t="s">
        <v>63</v>
      </c>
      <c r="C66" s="7">
        <v>417.97423745000003</v>
      </c>
      <c r="D66" s="7">
        <v>801.17898552000008</v>
      </c>
      <c r="E66" s="7">
        <v>976.12898049</v>
      </c>
      <c r="F66" s="7">
        <v>1253.37880028</v>
      </c>
      <c r="G66" s="7">
        <v>2946.13377507</v>
      </c>
      <c r="H66" s="7">
        <v>1565.2337871500004</v>
      </c>
      <c r="I66" s="7">
        <v>3057.3946805899996</v>
      </c>
      <c r="J66" s="7">
        <v>2246.3323553600003</v>
      </c>
      <c r="K66" s="7">
        <v>5844.9646031699986</v>
      </c>
      <c r="L66" s="7">
        <v>584.84942875000002</v>
      </c>
    </row>
    <row r="67" spans="2:12" ht="15" x14ac:dyDescent="0.25">
      <c r="B67" s="10" t="s">
        <v>24</v>
      </c>
      <c r="C67" s="11">
        <v>761.21176019999996</v>
      </c>
      <c r="D67" s="11">
        <v>1293.57861471</v>
      </c>
      <c r="E67" s="11">
        <v>1453.9335269000001</v>
      </c>
      <c r="F67" s="11">
        <v>1806.7724342500003</v>
      </c>
      <c r="G67" s="11">
        <v>1769.5420226600002</v>
      </c>
      <c r="H67" s="11">
        <v>1832.1357109800003</v>
      </c>
      <c r="I67" s="11">
        <v>1957.9969096500004</v>
      </c>
      <c r="J67" s="11">
        <v>1979.10293357</v>
      </c>
      <c r="K67" s="11">
        <v>2097.5857278799999</v>
      </c>
      <c r="L67" s="11">
        <v>2025.3146664699998</v>
      </c>
    </row>
    <row r="68" spans="2:12" ht="15" x14ac:dyDescent="0.25">
      <c r="B68" s="6" t="s">
        <v>59</v>
      </c>
      <c r="C68" s="7">
        <v>235.97132653999995</v>
      </c>
      <c r="D68" s="7">
        <v>348.09236330000005</v>
      </c>
      <c r="E68" s="7">
        <v>408.40123059000007</v>
      </c>
      <c r="F68" s="7">
        <v>437.37080805000011</v>
      </c>
      <c r="G68" s="7">
        <v>533.81835627999999</v>
      </c>
      <c r="H68" s="7">
        <v>618.98295533000021</v>
      </c>
      <c r="I68" s="7">
        <v>628.24491911000007</v>
      </c>
      <c r="J68" s="7">
        <v>643.55107423999993</v>
      </c>
      <c r="K68" s="7">
        <v>670.34848805999991</v>
      </c>
      <c r="L68" s="7">
        <v>743.67290849999995</v>
      </c>
    </row>
    <row r="69" spans="2:12" ht="15" x14ac:dyDescent="0.25">
      <c r="B69" s="6" t="s">
        <v>60</v>
      </c>
      <c r="C69" s="7">
        <v>80.592769440000026</v>
      </c>
      <c r="D69" s="7">
        <v>190.56949213000001</v>
      </c>
      <c r="E69" s="7">
        <v>263.39321047999999</v>
      </c>
      <c r="F69" s="7">
        <v>331.77463670000003</v>
      </c>
      <c r="G69" s="7">
        <v>330.68790929999994</v>
      </c>
      <c r="H69" s="7">
        <v>311.83826490000001</v>
      </c>
      <c r="I69" s="7">
        <v>300.62229549</v>
      </c>
      <c r="J69" s="7">
        <v>309.90374360999999</v>
      </c>
      <c r="K69" s="7">
        <v>296.32058848000003</v>
      </c>
      <c r="L69" s="7">
        <v>361.87214493999994</v>
      </c>
    </row>
    <row r="70" spans="2:12" ht="15" x14ac:dyDescent="0.25">
      <c r="B70" s="6" t="s">
        <v>61</v>
      </c>
      <c r="C70" s="7">
        <v>101.08271172999997</v>
      </c>
      <c r="D70" s="7">
        <v>246.14016445000004</v>
      </c>
      <c r="E70" s="7">
        <v>268.94265517999997</v>
      </c>
      <c r="F70" s="7">
        <v>410.91156668999992</v>
      </c>
      <c r="G70" s="7">
        <v>282.14942210999999</v>
      </c>
      <c r="H70" s="7">
        <v>236.10029342000001</v>
      </c>
      <c r="I70" s="7">
        <v>233.94291352000002</v>
      </c>
      <c r="J70" s="7">
        <v>264.99309000000005</v>
      </c>
      <c r="K70" s="7">
        <v>288.54658323000001</v>
      </c>
      <c r="L70" s="7">
        <v>278.46133785000001</v>
      </c>
    </row>
    <row r="71" spans="2:12" ht="15" x14ac:dyDescent="0.25">
      <c r="B71" s="6" t="s">
        <v>62</v>
      </c>
      <c r="C71" s="7">
        <v>147.46620288</v>
      </c>
      <c r="D71" s="7">
        <v>227.60795146999999</v>
      </c>
      <c r="E71" s="7">
        <v>459.99337993999995</v>
      </c>
      <c r="F71" s="7">
        <v>416.50226842000001</v>
      </c>
      <c r="G71" s="7">
        <v>411.09351502999999</v>
      </c>
      <c r="H71" s="7">
        <v>527.98744075000002</v>
      </c>
      <c r="I71" s="7">
        <v>649.80617960000006</v>
      </c>
      <c r="J71" s="7">
        <v>639.27124299000002</v>
      </c>
      <c r="K71" s="7">
        <v>649.67136789000006</v>
      </c>
      <c r="L71" s="7">
        <v>613.93696313999988</v>
      </c>
    </row>
    <row r="72" spans="2:12" ht="15" x14ac:dyDescent="0.25">
      <c r="B72" s="6" t="s">
        <v>65</v>
      </c>
      <c r="C72" s="7">
        <v>0</v>
      </c>
      <c r="D72" s="7">
        <v>0</v>
      </c>
      <c r="E72" s="7">
        <v>27.5</v>
      </c>
      <c r="F72" s="7">
        <v>0</v>
      </c>
      <c r="G72" s="7">
        <v>0</v>
      </c>
      <c r="H72" s="7">
        <v>0</v>
      </c>
      <c r="I72" s="7">
        <v>2.5</v>
      </c>
      <c r="J72" s="7">
        <v>2.0039449999999999</v>
      </c>
      <c r="K72" s="7">
        <v>0</v>
      </c>
      <c r="L72" s="7">
        <v>0</v>
      </c>
    </row>
    <row r="73" spans="2:12" ht="15" x14ac:dyDescent="0.25">
      <c r="B73" s="6" t="s">
        <v>63</v>
      </c>
      <c r="C73" s="7">
        <v>196.09874961</v>
      </c>
      <c r="D73" s="7">
        <v>281.16864335999998</v>
      </c>
      <c r="E73" s="7">
        <v>25.703050709999999</v>
      </c>
      <c r="F73" s="7">
        <v>210.21315439000003</v>
      </c>
      <c r="G73" s="7">
        <v>211.79281993999996</v>
      </c>
      <c r="H73" s="7">
        <v>137.22675657999997</v>
      </c>
      <c r="I73" s="7">
        <v>142.88060193000001</v>
      </c>
      <c r="J73" s="7">
        <v>119.37983773000001</v>
      </c>
      <c r="K73" s="7">
        <v>192.69870021999998</v>
      </c>
      <c r="L73" s="7">
        <v>27.371312039999999</v>
      </c>
    </row>
    <row r="74" spans="2:12" ht="15" x14ac:dyDescent="0.25">
      <c r="B74" s="10" t="s">
        <v>25</v>
      </c>
      <c r="C74" s="11">
        <v>606.87617795999995</v>
      </c>
      <c r="D74" s="11">
        <v>720.53432262000001</v>
      </c>
      <c r="E74" s="11">
        <v>611.80776265999998</v>
      </c>
      <c r="F74" s="11">
        <v>958.06886076000001</v>
      </c>
      <c r="G74" s="11">
        <v>1276.26182578</v>
      </c>
      <c r="H74" s="11">
        <v>1443.9148693</v>
      </c>
      <c r="I74" s="11">
        <v>1216.0603724300001</v>
      </c>
      <c r="J74" s="11">
        <v>1407.7502249499998</v>
      </c>
      <c r="K74" s="11">
        <v>1657.766517</v>
      </c>
      <c r="L74" s="11">
        <v>1651.8200165599999</v>
      </c>
    </row>
    <row r="75" spans="2:12" ht="15" x14ac:dyDescent="0.25">
      <c r="B75" s="6" t="s">
        <v>59</v>
      </c>
      <c r="C75" s="7">
        <v>143.48374287000001</v>
      </c>
      <c r="D75" s="7">
        <v>152.04450352999999</v>
      </c>
      <c r="E75" s="7">
        <v>173.14222318</v>
      </c>
      <c r="F75" s="7">
        <v>240.46559071999997</v>
      </c>
      <c r="G75" s="7">
        <v>288.40087973000004</v>
      </c>
      <c r="H75" s="7">
        <v>394.60964533999999</v>
      </c>
      <c r="I75" s="7">
        <v>422.95442838000019</v>
      </c>
      <c r="J75" s="7">
        <v>355.0542586599999</v>
      </c>
      <c r="K75" s="7">
        <v>465.01936554000002</v>
      </c>
      <c r="L75" s="7">
        <v>479.03696721000006</v>
      </c>
    </row>
    <row r="76" spans="2:12" ht="15" x14ac:dyDescent="0.25">
      <c r="B76" s="6" t="s">
        <v>60</v>
      </c>
      <c r="C76" s="7">
        <v>49.317423330000004</v>
      </c>
      <c r="D76" s="7">
        <v>48.198215329999996</v>
      </c>
      <c r="E76" s="7">
        <v>64.706450910000001</v>
      </c>
      <c r="F76" s="7">
        <v>102.33357162999999</v>
      </c>
      <c r="G76" s="7">
        <v>183.41907387999998</v>
      </c>
      <c r="H76" s="7">
        <v>189.86400846999999</v>
      </c>
      <c r="I76" s="7">
        <v>185.30182176</v>
      </c>
      <c r="J76" s="7">
        <v>168.63004935999999</v>
      </c>
      <c r="K76" s="7">
        <v>169.32479816999998</v>
      </c>
      <c r="L76" s="7">
        <v>52.055455889999998</v>
      </c>
    </row>
    <row r="77" spans="2:12" ht="15" x14ac:dyDescent="0.25">
      <c r="B77" s="6" t="s">
        <v>61</v>
      </c>
      <c r="C77" s="7">
        <v>6.9363190300000008</v>
      </c>
      <c r="D77" s="7">
        <v>8.7092320999999995</v>
      </c>
      <c r="E77" s="7">
        <v>14.658802959999997</v>
      </c>
      <c r="F77" s="7">
        <v>26.334522340000003</v>
      </c>
      <c r="G77" s="7">
        <v>27.27221046</v>
      </c>
      <c r="H77" s="7">
        <v>41.741868699999998</v>
      </c>
      <c r="I77" s="7">
        <v>27.053049369999997</v>
      </c>
      <c r="J77" s="7">
        <v>12.468292850000001</v>
      </c>
      <c r="K77" s="7">
        <v>17.112545720000004</v>
      </c>
      <c r="L77" s="7">
        <v>12.173576400000004</v>
      </c>
    </row>
    <row r="78" spans="2:12" ht="15" x14ac:dyDescent="0.25">
      <c r="B78" s="6" t="s">
        <v>62</v>
      </c>
      <c r="C78" s="7">
        <v>287.30047431999998</v>
      </c>
      <c r="D78" s="7">
        <v>280.0000005</v>
      </c>
      <c r="E78" s="7">
        <v>299.97256924999999</v>
      </c>
      <c r="F78" s="7">
        <v>523.81296132</v>
      </c>
      <c r="G78" s="7">
        <v>739.53660646000003</v>
      </c>
      <c r="H78" s="7">
        <v>802.82256748999998</v>
      </c>
      <c r="I78" s="7">
        <v>551.48067538999999</v>
      </c>
      <c r="J78" s="7">
        <v>855.56179953999992</v>
      </c>
      <c r="K78" s="7">
        <v>996.17143296000006</v>
      </c>
      <c r="L78" s="7">
        <v>1039.9985256</v>
      </c>
    </row>
    <row r="79" spans="2:12" ht="15" x14ac:dyDescent="0.25">
      <c r="B79" s="6" t="s">
        <v>65</v>
      </c>
      <c r="C79" s="7">
        <v>0</v>
      </c>
      <c r="D79" s="7">
        <v>0</v>
      </c>
      <c r="E79" s="7">
        <v>0</v>
      </c>
      <c r="F79" s="7">
        <v>0</v>
      </c>
      <c r="G79" s="7">
        <v>0</v>
      </c>
      <c r="H79" s="7">
        <v>0</v>
      </c>
      <c r="I79" s="7">
        <v>12.67548</v>
      </c>
      <c r="J79" s="7">
        <v>11.602169</v>
      </c>
      <c r="K79" s="7">
        <v>0</v>
      </c>
      <c r="L79" s="7">
        <v>64.60331257</v>
      </c>
    </row>
    <row r="80" spans="2:12" ht="15" x14ac:dyDescent="0.25">
      <c r="B80" s="6" t="s">
        <v>63</v>
      </c>
      <c r="C80" s="7">
        <v>119.83821841</v>
      </c>
      <c r="D80" s="7">
        <v>231.58237116000001</v>
      </c>
      <c r="E80" s="7">
        <v>59.327716359999997</v>
      </c>
      <c r="F80" s="7">
        <v>65.122214749999998</v>
      </c>
      <c r="G80" s="7">
        <v>37.633055250000005</v>
      </c>
      <c r="H80" s="7">
        <v>14.876779300000001</v>
      </c>
      <c r="I80" s="7">
        <v>16.59491753</v>
      </c>
      <c r="J80" s="7">
        <v>4.4336555400000002</v>
      </c>
      <c r="K80" s="7">
        <v>10.13837461</v>
      </c>
      <c r="L80" s="7">
        <v>3.9521788899999994</v>
      </c>
    </row>
    <row r="81" spans="2:12" ht="15" x14ac:dyDescent="0.25">
      <c r="B81" s="10" t="s">
        <v>26</v>
      </c>
      <c r="C81" s="11">
        <v>3381.18702467</v>
      </c>
      <c r="D81" s="11">
        <v>5609.8149129900003</v>
      </c>
      <c r="E81" s="11">
        <v>5552.0485797500014</v>
      </c>
      <c r="F81" s="11">
        <v>6957.2714257899988</v>
      </c>
      <c r="G81" s="11">
        <v>9785.6016252499994</v>
      </c>
      <c r="H81" s="11">
        <v>7534.3777030399988</v>
      </c>
      <c r="I81" s="11">
        <v>7198.5014610299986</v>
      </c>
      <c r="J81" s="11">
        <v>7059.5642346599989</v>
      </c>
      <c r="K81" s="11">
        <v>9002.4365579000005</v>
      </c>
      <c r="L81" s="11">
        <v>9011.7722700599988</v>
      </c>
    </row>
    <row r="82" spans="2:12" ht="15" x14ac:dyDescent="0.25">
      <c r="B82" s="6" t="s">
        <v>59</v>
      </c>
      <c r="C82" s="7">
        <v>881.51713235000022</v>
      </c>
      <c r="D82" s="7">
        <v>1189.3334782000002</v>
      </c>
      <c r="E82" s="7">
        <v>1383.3292483800005</v>
      </c>
      <c r="F82" s="7">
        <v>1427.1831223299994</v>
      </c>
      <c r="G82" s="7">
        <v>1650.4503904300009</v>
      </c>
      <c r="H82" s="7">
        <v>1876.2316816299995</v>
      </c>
      <c r="I82" s="7">
        <v>1854.811953689999</v>
      </c>
      <c r="J82" s="7">
        <v>1857.4645302500003</v>
      </c>
      <c r="K82" s="7">
        <v>1898.9564328299998</v>
      </c>
      <c r="L82" s="7">
        <v>2211.54326962</v>
      </c>
    </row>
    <row r="83" spans="2:12" ht="15" x14ac:dyDescent="0.25">
      <c r="B83" s="6" t="s">
        <v>60</v>
      </c>
      <c r="C83" s="7">
        <v>209.96060488999998</v>
      </c>
      <c r="D83" s="7">
        <v>217.48907589999999</v>
      </c>
      <c r="E83" s="7">
        <v>272.09201105999995</v>
      </c>
      <c r="F83" s="7">
        <v>513.59245334999991</v>
      </c>
      <c r="G83" s="7">
        <v>202.32592728</v>
      </c>
      <c r="H83" s="7">
        <v>207.11032459999996</v>
      </c>
      <c r="I83" s="7">
        <v>194.50179773999992</v>
      </c>
      <c r="J83" s="7">
        <v>203.30653132</v>
      </c>
      <c r="K83" s="7">
        <v>303.64182888000005</v>
      </c>
      <c r="L83" s="7">
        <v>266.47757752999996</v>
      </c>
    </row>
    <row r="84" spans="2:12" ht="15" x14ac:dyDescent="0.25">
      <c r="B84" s="6" t="s">
        <v>61</v>
      </c>
      <c r="C84" s="7">
        <v>122.82990185000006</v>
      </c>
      <c r="D84" s="7">
        <v>178.63913852000002</v>
      </c>
      <c r="E84" s="7">
        <v>381.14137808999993</v>
      </c>
      <c r="F84" s="7">
        <v>940.92733407999981</v>
      </c>
      <c r="G84" s="7">
        <v>956.15657970000007</v>
      </c>
      <c r="H84" s="7">
        <v>265.46579109999999</v>
      </c>
      <c r="I84" s="7">
        <v>310.63490531000008</v>
      </c>
      <c r="J84" s="7">
        <v>407.54419019999995</v>
      </c>
      <c r="K84" s="7">
        <v>540.00710148999997</v>
      </c>
      <c r="L84" s="7">
        <v>331.34441319000007</v>
      </c>
    </row>
    <row r="85" spans="2:12" ht="15" x14ac:dyDescent="0.25">
      <c r="B85" s="6" t="s">
        <v>62</v>
      </c>
      <c r="C85" s="7">
        <v>1630.9040941399999</v>
      </c>
      <c r="D85" s="7">
        <v>2330.3964145099999</v>
      </c>
      <c r="E85" s="7">
        <v>3004.2116874800004</v>
      </c>
      <c r="F85" s="7">
        <v>3234.1310304699996</v>
      </c>
      <c r="G85" s="7">
        <v>5649.8158494699992</v>
      </c>
      <c r="H85" s="7">
        <v>4404.6990810599991</v>
      </c>
      <c r="I85" s="7">
        <v>3680.5130837699999</v>
      </c>
      <c r="J85" s="7">
        <v>4123.3847757899994</v>
      </c>
      <c r="K85" s="7">
        <v>4953.7388245500006</v>
      </c>
      <c r="L85" s="7">
        <v>4547.0756109499998</v>
      </c>
    </row>
    <row r="86" spans="2:12" ht="15" x14ac:dyDescent="0.25">
      <c r="B86" s="6" t="s">
        <v>65</v>
      </c>
      <c r="C86" s="7">
        <v>294.94074821000004</v>
      </c>
      <c r="D86" s="7">
        <v>1468.8297800800001</v>
      </c>
      <c r="E86" s="7">
        <v>184.23564056999999</v>
      </c>
      <c r="F86" s="7">
        <v>276.20941261000002</v>
      </c>
      <c r="G86" s="7">
        <v>300.43789480000004</v>
      </c>
      <c r="H86" s="7">
        <v>276.46134678999999</v>
      </c>
      <c r="I86" s="7">
        <v>292.25777162999998</v>
      </c>
      <c r="J86" s="7">
        <v>158.25657123999997</v>
      </c>
      <c r="K86" s="7">
        <v>920.65970594000009</v>
      </c>
      <c r="L86" s="7">
        <v>1229.7409375</v>
      </c>
    </row>
    <row r="87" spans="2:12" ht="15" x14ac:dyDescent="0.25">
      <c r="B87" s="6" t="s">
        <v>63</v>
      </c>
      <c r="C87" s="7">
        <v>241.03454323</v>
      </c>
      <c r="D87" s="7">
        <v>225.12702578000003</v>
      </c>
      <c r="E87" s="7">
        <v>327.03861416999996</v>
      </c>
      <c r="F87" s="7">
        <v>565.22807295000007</v>
      </c>
      <c r="G87" s="7">
        <v>1026.41498357</v>
      </c>
      <c r="H87" s="7">
        <v>504.40947786000004</v>
      </c>
      <c r="I87" s="7">
        <v>865.78194889000008</v>
      </c>
      <c r="J87" s="7">
        <v>309.60763586000002</v>
      </c>
      <c r="K87" s="7">
        <v>385.43266420999993</v>
      </c>
      <c r="L87" s="7">
        <v>425.59046127000005</v>
      </c>
    </row>
    <row r="88" spans="2:12" ht="15" x14ac:dyDescent="0.25">
      <c r="B88" s="10" t="s">
        <v>27</v>
      </c>
      <c r="C88" s="11">
        <v>2077.8362662600002</v>
      </c>
      <c r="D88" s="11">
        <v>7223.9305576100014</v>
      </c>
      <c r="E88" s="11">
        <v>7413.4173819999987</v>
      </c>
      <c r="F88" s="11">
        <v>22592.937374940004</v>
      </c>
      <c r="G88" s="11">
        <v>28851.25927336001</v>
      </c>
      <c r="H88" s="11">
        <v>22711.960749720016</v>
      </c>
      <c r="I88" s="11">
        <v>26936.122225750019</v>
      </c>
      <c r="J88" s="11">
        <v>33005.947824599993</v>
      </c>
      <c r="K88" s="11">
        <v>68494.517937770041</v>
      </c>
      <c r="L88" s="11">
        <v>23165.754679160003</v>
      </c>
    </row>
    <row r="89" spans="2:12" ht="15" x14ac:dyDescent="0.25">
      <c r="B89" s="6" t="s">
        <v>59</v>
      </c>
      <c r="C89" s="7">
        <v>645.55526511000005</v>
      </c>
      <c r="D89" s="7">
        <v>798.10698704000026</v>
      </c>
      <c r="E89" s="7">
        <v>1029.0403181700001</v>
      </c>
      <c r="F89" s="7">
        <v>2442.0487263000005</v>
      </c>
      <c r="G89" s="7">
        <v>1994.7036046900002</v>
      </c>
      <c r="H89" s="7">
        <v>2628.3868400999995</v>
      </c>
      <c r="I89" s="7">
        <v>2359.6487794399995</v>
      </c>
      <c r="J89" s="7">
        <v>2149.7614095100007</v>
      </c>
      <c r="K89" s="7">
        <v>2264.07608923</v>
      </c>
      <c r="L89" s="7">
        <v>2788.1161529899996</v>
      </c>
    </row>
    <row r="90" spans="2:12" ht="15" x14ac:dyDescent="0.25">
      <c r="B90" s="6" t="s">
        <v>60</v>
      </c>
      <c r="C90" s="7">
        <v>56.029494689999993</v>
      </c>
      <c r="D90" s="7">
        <v>118.72383176</v>
      </c>
      <c r="E90" s="7">
        <v>158.67682296000001</v>
      </c>
      <c r="F90" s="7">
        <v>540.08103403000007</v>
      </c>
      <c r="G90" s="7">
        <v>685.56728369000018</v>
      </c>
      <c r="H90" s="7">
        <v>1400.2573510499999</v>
      </c>
      <c r="I90" s="7">
        <v>1367.3140145299997</v>
      </c>
      <c r="J90" s="7">
        <v>771.58100842000022</v>
      </c>
      <c r="K90" s="7">
        <v>1107.0333039900004</v>
      </c>
      <c r="L90" s="7">
        <v>987.42577674000006</v>
      </c>
    </row>
    <row r="91" spans="2:12" ht="15" x14ac:dyDescent="0.25">
      <c r="B91" s="6" t="s">
        <v>61</v>
      </c>
      <c r="C91" s="7">
        <v>81.441308979999988</v>
      </c>
      <c r="D91" s="7">
        <v>231.42493962999998</v>
      </c>
      <c r="E91" s="7">
        <v>111.73098854</v>
      </c>
      <c r="F91" s="7">
        <v>713.5031060700004</v>
      </c>
      <c r="G91" s="7">
        <v>1183.37368573</v>
      </c>
      <c r="H91" s="7">
        <v>554.05200525999999</v>
      </c>
      <c r="I91" s="7">
        <v>570.90985083999999</v>
      </c>
      <c r="J91" s="7">
        <v>782.95330737999996</v>
      </c>
      <c r="K91" s="7">
        <v>768.83605077000027</v>
      </c>
      <c r="L91" s="7">
        <v>598.44641875999991</v>
      </c>
    </row>
    <row r="92" spans="2:12" ht="15" x14ac:dyDescent="0.25">
      <c r="B92" s="6" t="s">
        <v>62</v>
      </c>
      <c r="C92" s="7">
        <v>52.523153439999994</v>
      </c>
      <c r="D92" s="7">
        <v>67.209927000000008</v>
      </c>
      <c r="E92" s="7">
        <v>79.755828680000008</v>
      </c>
      <c r="F92" s="7">
        <v>256.31706348</v>
      </c>
      <c r="G92" s="7">
        <v>585.63455022000005</v>
      </c>
      <c r="H92" s="7">
        <v>749.15543418000004</v>
      </c>
      <c r="I92" s="7">
        <v>567.98739327999999</v>
      </c>
      <c r="J92" s="7">
        <v>453.70602804999993</v>
      </c>
      <c r="K92" s="7">
        <v>2336.0303738900002</v>
      </c>
      <c r="L92" s="7">
        <v>1798.6937332499997</v>
      </c>
    </row>
    <row r="93" spans="2:12" ht="15" x14ac:dyDescent="0.25">
      <c r="B93" s="6" t="s">
        <v>65</v>
      </c>
      <c r="C93" s="7">
        <v>0</v>
      </c>
      <c r="D93" s="7">
        <v>0</v>
      </c>
      <c r="E93" s="7">
        <v>0</v>
      </c>
      <c r="F93" s="7">
        <v>1300.0004369999999</v>
      </c>
      <c r="G93" s="7">
        <v>1225</v>
      </c>
      <c r="H93" s="7">
        <v>650</v>
      </c>
      <c r="I93" s="7">
        <v>756.70909400000005</v>
      </c>
      <c r="J93" s="7">
        <v>1380.7580363400002</v>
      </c>
      <c r="K93" s="7">
        <v>2438.9500849199999</v>
      </c>
      <c r="L93" s="7">
        <v>696.66666336000003</v>
      </c>
    </row>
    <row r="94" spans="2:12" ht="15" x14ac:dyDescent="0.25">
      <c r="B94" s="6" t="s">
        <v>63</v>
      </c>
      <c r="C94" s="7">
        <v>1242.28704404</v>
      </c>
      <c r="D94" s="7">
        <v>6008.4648721800013</v>
      </c>
      <c r="E94" s="7">
        <v>6034.2134236499987</v>
      </c>
      <c r="F94" s="7">
        <v>17340.987008060001</v>
      </c>
      <c r="G94" s="7">
        <v>23176.980149030009</v>
      </c>
      <c r="H94" s="7">
        <v>16704.471022070014</v>
      </c>
      <c r="I94" s="7">
        <v>21313.553093660019</v>
      </c>
      <c r="J94" s="7">
        <v>27467.188034899995</v>
      </c>
      <c r="K94" s="7">
        <v>59579.592034970039</v>
      </c>
      <c r="L94" s="7">
        <v>16296.405934060005</v>
      </c>
    </row>
    <row r="95" spans="2:12" ht="15" x14ac:dyDescent="0.25">
      <c r="B95" s="6" t="s">
        <v>66</v>
      </c>
      <c r="C95" s="7">
        <v>0</v>
      </c>
      <c r="D95" s="7">
        <v>0</v>
      </c>
      <c r="E95" s="7">
        <v>0</v>
      </c>
      <c r="F95" s="7">
        <v>0</v>
      </c>
      <c r="G95" s="7">
        <v>0</v>
      </c>
      <c r="H95" s="7">
        <v>25.63809706</v>
      </c>
      <c r="I95" s="7">
        <v>0</v>
      </c>
      <c r="J95" s="7">
        <v>0</v>
      </c>
      <c r="K95" s="7">
        <v>0</v>
      </c>
      <c r="L95" s="7">
        <v>0</v>
      </c>
    </row>
    <row r="96" spans="2:12" ht="15" x14ac:dyDescent="0.25">
      <c r="B96" s="10" t="s">
        <v>28</v>
      </c>
      <c r="C96" s="11">
        <v>419.29245928</v>
      </c>
      <c r="D96" s="11">
        <v>984.79646262999972</v>
      </c>
      <c r="E96" s="11">
        <v>886.08099928000013</v>
      </c>
      <c r="F96" s="11">
        <v>1194.6900226199998</v>
      </c>
      <c r="G96" s="11">
        <v>1629.5943510899999</v>
      </c>
      <c r="H96" s="11">
        <v>1592.83744312</v>
      </c>
      <c r="I96" s="11">
        <v>1483.2508482800004</v>
      </c>
      <c r="J96" s="11">
        <v>1503.2968902800003</v>
      </c>
      <c r="K96" s="11">
        <v>4208.89329129</v>
      </c>
      <c r="L96" s="11">
        <v>3577.2718120300001</v>
      </c>
    </row>
    <row r="97" spans="2:12" ht="15" x14ac:dyDescent="0.25">
      <c r="B97" s="6" t="s">
        <v>59</v>
      </c>
      <c r="C97" s="7">
        <v>133.50770091000001</v>
      </c>
      <c r="D97" s="7">
        <v>171.79680302999995</v>
      </c>
      <c r="E97" s="7">
        <v>195.05996168000001</v>
      </c>
      <c r="F97" s="7">
        <v>226.85171160000002</v>
      </c>
      <c r="G97" s="7">
        <v>343.68841176999985</v>
      </c>
      <c r="H97" s="7">
        <v>318.68907076000011</v>
      </c>
      <c r="I97" s="7">
        <v>552.62897830000043</v>
      </c>
      <c r="J97" s="7">
        <v>812.04840688000002</v>
      </c>
      <c r="K97" s="7">
        <v>790.43416852999974</v>
      </c>
      <c r="L97" s="7">
        <v>873.98436317999995</v>
      </c>
    </row>
    <row r="98" spans="2:12" ht="15" x14ac:dyDescent="0.25">
      <c r="B98" s="6" t="s">
        <v>60</v>
      </c>
      <c r="C98" s="7">
        <v>34.269892100000007</v>
      </c>
      <c r="D98" s="7">
        <v>36.327798509999987</v>
      </c>
      <c r="E98" s="7">
        <v>93.006580710000023</v>
      </c>
      <c r="F98" s="7">
        <v>111.15582773</v>
      </c>
      <c r="G98" s="7">
        <v>115.71509801000001</v>
      </c>
      <c r="H98" s="7">
        <v>191.63977066999996</v>
      </c>
      <c r="I98" s="7">
        <v>141.82904036000002</v>
      </c>
      <c r="J98" s="7">
        <v>117.15188136</v>
      </c>
      <c r="K98" s="7">
        <v>119.33814428999999</v>
      </c>
      <c r="L98" s="7">
        <v>173.55426967</v>
      </c>
    </row>
    <row r="99" spans="2:12" ht="15" x14ac:dyDescent="0.25">
      <c r="B99" s="6" t="s">
        <v>61</v>
      </c>
      <c r="C99" s="7">
        <v>6.5265782999999997</v>
      </c>
      <c r="D99" s="7">
        <v>12.155655189999999</v>
      </c>
      <c r="E99" s="7">
        <v>33.311400830000004</v>
      </c>
      <c r="F99" s="7">
        <v>40.46155306</v>
      </c>
      <c r="G99" s="7">
        <v>29.145112990000001</v>
      </c>
      <c r="H99" s="7">
        <v>24.031094909999997</v>
      </c>
      <c r="I99" s="7">
        <v>8.5943737800000015</v>
      </c>
      <c r="J99" s="7">
        <v>16.166214029999999</v>
      </c>
      <c r="K99" s="7">
        <v>19.334820539999999</v>
      </c>
      <c r="L99" s="7">
        <v>19.489204579999999</v>
      </c>
    </row>
    <row r="100" spans="2:12" ht="15" x14ac:dyDescent="0.25">
      <c r="B100" s="6" t="s">
        <v>62</v>
      </c>
      <c r="C100" s="7">
        <v>135.96140509</v>
      </c>
      <c r="D100" s="7">
        <v>147.45727197999997</v>
      </c>
      <c r="E100" s="7">
        <v>123.17679274</v>
      </c>
      <c r="F100" s="7">
        <v>204.16870808000002</v>
      </c>
      <c r="G100" s="7">
        <v>512.22672127999999</v>
      </c>
      <c r="H100" s="7">
        <v>285.64249877999998</v>
      </c>
      <c r="I100" s="7">
        <v>304.26441</v>
      </c>
      <c r="J100" s="7">
        <v>362.71377948000003</v>
      </c>
      <c r="K100" s="7">
        <v>2583.02170957</v>
      </c>
      <c r="L100" s="7">
        <v>2337.4100110700001</v>
      </c>
    </row>
    <row r="101" spans="2:12" ht="15" x14ac:dyDescent="0.25">
      <c r="B101" s="6" t="s">
        <v>65</v>
      </c>
      <c r="C101" s="7">
        <v>0</v>
      </c>
      <c r="D101" s="7">
        <v>328.42026299999998</v>
      </c>
      <c r="E101" s="7">
        <v>34.999993150000002</v>
      </c>
      <c r="F101" s="7">
        <v>112</v>
      </c>
      <c r="G101" s="7">
        <v>124.72330502</v>
      </c>
      <c r="H101" s="7">
        <v>128.15769599999999</v>
      </c>
      <c r="I101" s="7">
        <v>141.60014802000001</v>
      </c>
      <c r="J101" s="7">
        <v>124.16744263</v>
      </c>
      <c r="K101" s="7">
        <v>619.75712970000006</v>
      </c>
      <c r="L101" s="7">
        <v>57.971875019999999</v>
      </c>
    </row>
    <row r="102" spans="2:12" ht="15" x14ac:dyDescent="0.25">
      <c r="B102" s="6" t="s">
        <v>63</v>
      </c>
      <c r="C102" s="7">
        <v>109.02688287999999</v>
      </c>
      <c r="D102" s="7">
        <v>288.63867091999992</v>
      </c>
      <c r="E102" s="7">
        <v>406.52627017000003</v>
      </c>
      <c r="F102" s="7">
        <v>492.55222214999998</v>
      </c>
      <c r="G102" s="7">
        <v>497.22070201999998</v>
      </c>
      <c r="H102" s="7">
        <v>637.17731200000003</v>
      </c>
      <c r="I102" s="7">
        <v>334.33389782</v>
      </c>
      <c r="J102" s="7">
        <v>71.049165900000006</v>
      </c>
      <c r="K102" s="7">
        <v>77.007318659999996</v>
      </c>
      <c r="L102" s="7">
        <v>114.86208851000001</v>
      </c>
    </row>
    <row r="103" spans="2:12" ht="15" x14ac:dyDescent="0.25">
      <c r="B103" s="6" t="s">
        <v>66</v>
      </c>
      <c r="C103" s="7">
        <v>0</v>
      </c>
      <c r="D103" s="7">
        <v>0</v>
      </c>
      <c r="E103" s="7">
        <v>0</v>
      </c>
      <c r="F103" s="7">
        <v>7.5</v>
      </c>
      <c r="G103" s="7">
        <v>6.875</v>
      </c>
      <c r="H103" s="7">
        <v>7.5</v>
      </c>
      <c r="I103" s="7">
        <v>0</v>
      </c>
      <c r="J103" s="7">
        <v>0</v>
      </c>
      <c r="K103" s="7">
        <v>0</v>
      </c>
      <c r="L103" s="7">
        <v>0</v>
      </c>
    </row>
    <row r="104" spans="2:12" ht="15" x14ac:dyDescent="0.25">
      <c r="B104" s="10" t="s">
        <v>29</v>
      </c>
      <c r="C104" s="11">
        <v>724.51992146999999</v>
      </c>
      <c r="D104" s="11">
        <v>711.9831230399999</v>
      </c>
      <c r="E104" s="11">
        <v>778.08635220000008</v>
      </c>
      <c r="F104" s="11">
        <v>781.09601578000013</v>
      </c>
      <c r="G104" s="11">
        <v>721.30009526999993</v>
      </c>
      <c r="H104" s="11">
        <v>799.09060467000006</v>
      </c>
      <c r="I104" s="11">
        <v>1855.5771364199998</v>
      </c>
      <c r="J104" s="11">
        <v>998.84662888999992</v>
      </c>
      <c r="K104" s="11">
        <v>1125.9482648000001</v>
      </c>
      <c r="L104" s="11">
        <v>2288.2399575500008</v>
      </c>
    </row>
    <row r="105" spans="2:12" ht="15" x14ac:dyDescent="0.25">
      <c r="B105" s="6" t="s">
        <v>59</v>
      </c>
      <c r="C105" s="7">
        <v>192.14752872999998</v>
      </c>
      <c r="D105" s="7">
        <v>145.03983471999999</v>
      </c>
      <c r="E105" s="7">
        <v>160.91591854999999</v>
      </c>
      <c r="F105" s="7">
        <v>174.30509810000004</v>
      </c>
      <c r="G105" s="7">
        <v>204.13171873000002</v>
      </c>
      <c r="H105" s="7">
        <v>233.46864573000002</v>
      </c>
      <c r="I105" s="7">
        <v>170.80131323000006</v>
      </c>
      <c r="J105" s="7">
        <v>201.7402945099999</v>
      </c>
      <c r="K105" s="7">
        <v>264.33755267999999</v>
      </c>
      <c r="L105" s="7">
        <v>314.39699963999999</v>
      </c>
    </row>
    <row r="106" spans="2:12" ht="15" x14ac:dyDescent="0.25">
      <c r="B106" s="6" t="s">
        <v>60</v>
      </c>
      <c r="C106" s="7">
        <v>487.44064578999996</v>
      </c>
      <c r="D106" s="7">
        <v>554.54824560999998</v>
      </c>
      <c r="E106" s="7">
        <v>609.22924375000014</v>
      </c>
      <c r="F106" s="7">
        <v>597.50286272000005</v>
      </c>
      <c r="G106" s="7">
        <v>505.88190416999998</v>
      </c>
      <c r="H106" s="7">
        <v>563.02071794000005</v>
      </c>
      <c r="I106" s="7">
        <v>1670.3177315799999</v>
      </c>
      <c r="J106" s="7">
        <v>756.60234237999998</v>
      </c>
      <c r="K106" s="7">
        <v>815.89229725999996</v>
      </c>
      <c r="L106" s="7">
        <v>1823.5115053000004</v>
      </c>
    </row>
    <row r="107" spans="2:12" ht="15" x14ac:dyDescent="0.25">
      <c r="B107" s="6" t="s">
        <v>61</v>
      </c>
      <c r="C107" s="7">
        <v>44.704401949999991</v>
      </c>
      <c r="D107" s="7">
        <v>8.1676970799999999</v>
      </c>
      <c r="E107" s="7">
        <v>4.7619209000000007</v>
      </c>
      <c r="F107" s="7">
        <v>6.0151713700000009</v>
      </c>
      <c r="G107" s="7">
        <v>7.5182845400000007</v>
      </c>
      <c r="H107" s="7">
        <v>2.1953279999999999</v>
      </c>
      <c r="I107" s="7">
        <v>9.6</v>
      </c>
      <c r="J107" s="7">
        <v>15.504</v>
      </c>
      <c r="K107" s="7">
        <v>17.7</v>
      </c>
      <c r="L107" s="7">
        <v>18</v>
      </c>
    </row>
    <row r="108" spans="2:12" ht="15" x14ac:dyDescent="0.25">
      <c r="B108" s="6" t="s">
        <v>62</v>
      </c>
      <c r="C108" s="7">
        <v>0</v>
      </c>
      <c r="D108" s="7">
        <v>0</v>
      </c>
      <c r="E108" s="7">
        <v>0</v>
      </c>
      <c r="F108" s="7">
        <v>0</v>
      </c>
      <c r="G108" s="7">
        <v>0</v>
      </c>
      <c r="H108" s="7">
        <v>0</v>
      </c>
      <c r="I108" s="7">
        <v>0</v>
      </c>
      <c r="J108" s="7">
        <v>24.999991999999999</v>
      </c>
      <c r="K108" s="7">
        <v>21.874959</v>
      </c>
      <c r="L108" s="7">
        <v>27.999960000000002</v>
      </c>
    </row>
    <row r="109" spans="2:12" ht="15" x14ac:dyDescent="0.25">
      <c r="B109" s="6" t="s">
        <v>63</v>
      </c>
      <c r="C109" s="7">
        <v>0.22734499999999999</v>
      </c>
      <c r="D109" s="7">
        <v>4.2273456300000003</v>
      </c>
      <c r="E109" s="7">
        <v>3.1792690000000001</v>
      </c>
      <c r="F109" s="7">
        <v>3.2728835899999997</v>
      </c>
      <c r="G109" s="7">
        <v>3.76818783</v>
      </c>
      <c r="H109" s="7">
        <v>0.40591300000000002</v>
      </c>
      <c r="I109" s="7">
        <v>4.8580916100000007</v>
      </c>
      <c r="J109" s="7">
        <v>0</v>
      </c>
      <c r="K109" s="7">
        <v>6.1434558600000004</v>
      </c>
      <c r="L109" s="7">
        <v>104.33149261</v>
      </c>
    </row>
    <row r="110" spans="2:12" ht="15" x14ac:dyDescent="0.25">
      <c r="B110" s="10" t="s">
        <v>30</v>
      </c>
      <c r="C110" s="11">
        <v>664.43372828000008</v>
      </c>
      <c r="D110" s="11">
        <v>1094.8448460599998</v>
      </c>
      <c r="E110" s="11">
        <v>1512.0925071500001</v>
      </c>
      <c r="F110" s="11">
        <v>1999.9597571900001</v>
      </c>
      <c r="G110" s="11">
        <v>2568.1574069999997</v>
      </c>
      <c r="H110" s="11">
        <v>2549.3865033799998</v>
      </c>
      <c r="I110" s="11">
        <v>2548.5036731599998</v>
      </c>
      <c r="J110" s="11">
        <v>2620.0005141199999</v>
      </c>
      <c r="K110" s="11">
        <v>2747.62197943</v>
      </c>
      <c r="L110" s="11">
        <v>3208.6694412500001</v>
      </c>
    </row>
    <row r="111" spans="2:12" ht="15" x14ac:dyDescent="0.25">
      <c r="B111" s="6" t="s">
        <v>59</v>
      </c>
      <c r="C111" s="7">
        <v>462.03974800000003</v>
      </c>
      <c r="D111" s="7">
        <v>632.53982099999996</v>
      </c>
      <c r="E111" s="7">
        <v>471.27158556999996</v>
      </c>
      <c r="F111" s="7">
        <v>974.38653412999986</v>
      </c>
      <c r="G111" s="7">
        <v>1337.1675515299994</v>
      </c>
      <c r="H111" s="7">
        <v>1351.0767196499999</v>
      </c>
      <c r="I111" s="7">
        <v>1366.5005080000001</v>
      </c>
      <c r="J111" s="7">
        <v>1476.963436</v>
      </c>
      <c r="K111" s="7">
        <v>1383.2295429999999</v>
      </c>
      <c r="L111" s="7">
        <v>2245.250959</v>
      </c>
    </row>
    <row r="112" spans="2:12" ht="15" x14ac:dyDescent="0.25">
      <c r="B112" s="6" t="s">
        <v>60</v>
      </c>
      <c r="C112" s="7">
        <v>75.05438156000001</v>
      </c>
      <c r="D112" s="7">
        <v>184.27639499999998</v>
      </c>
      <c r="E112" s="7">
        <v>265.51952309000001</v>
      </c>
      <c r="F112" s="7">
        <v>207.53388250999998</v>
      </c>
      <c r="G112" s="7">
        <v>271.13566228000002</v>
      </c>
      <c r="H112" s="7">
        <v>271.31040711999998</v>
      </c>
      <c r="I112" s="7">
        <v>288.91617625999999</v>
      </c>
      <c r="J112" s="7">
        <v>332.78110612</v>
      </c>
      <c r="K112" s="7">
        <v>512.89904081999998</v>
      </c>
      <c r="L112" s="7">
        <v>317.71439325</v>
      </c>
    </row>
    <row r="113" spans="2:12" ht="15" x14ac:dyDescent="0.25">
      <c r="B113" s="6" t="s">
        <v>61</v>
      </c>
      <c r="C113" s="7">
        <v>102.18159871999998</v>
      </c>
      <c r="D113" s="7">
        <v>159.81110105999997</v>
      </c>
      <c r="E113" s="7">
        <v>436.73326269000006</v>
      </c>
      <c r="F113" s="7">
        <v>612.66154494000011</v>
      </c>
      <c r="G113" s="7">
        <v>790.53467954999996</v>
      </c>
      <c r="H113" s="7">
        <v>740.9131696799999</v>
      </c>
      <c r="I113" s="7">
        <v>713.45781132000002</v>
      </c>
      <c r="J113" s="7">
        <v>662.10837800000002</v>
      </c>
      <c r="K113" s="7">
        <v>706.09896661000005</v>
      </c>
      <c r="L113" s="7">
        <v>514.80195200000003</v>
      </c>
    </row>
    <row r="114" spans="2:12" ht="15" x14ac:dyDescent="0.25">
      <c r="B114" s="6" t="s">
        <v>62</v>
      </c>
      <c r="C114" s="7">
        <v>1.32</v>
      </c>
      <c r="D114" s="7">
        <v>9.4935659999999995</v>
      </c>
      <c r="E114" s="7">
        <v>55.976000000000006</v>
      </c>
      <c r="F114" s="7">
        <v>56.635299949999997</v>
      </c>
      <c r="G114" s="7">
        <v>20.854649980000001</v>
      </c>
      <c r="H114" s="7">
        <v>20.854652000000002</v>
      </c>
      <c r="I114" s="7">
        <v>7.5864880000000001</v>
      </c>
      <c r="J114" s="7">
        <v>7.5864880000000001</v>
      </c>
      <c r="K114" s="7">
        <v>7.5864880000000001</v>
      </c>
      <c r="L114" s="7">
        <v>8.6866649999999996</v>
      </c>
    </row>
    <row r="115" spans="2:12" ht="15" x14ac:dyDescent="0.25">
      <c r="B115" s="6" t="s">
        <v>63</v>
      </c>
      <c r="C115" s="7">
        <v>23.837999999999997</v>
      </c>
      <c r="D115" s="7">
        <v>108.723963</v>
      </c>
      <c r="E115" s="7">
        <v>282.59213579999999</v>
      </c>
      <c r="F115" s="7">
        <v>148.74249566</v>
      </c>
      <c r="G115" s="7">
        <v>148.46486365999999</v>
      </c>
      <c r="H115" s="7">
        <v>165.23155493000002</v>
      </c>
      <c r="I115" s="7">
        <v>172.04268957999997</v>
      </c>
      <c r="J115" s="7">
        <v>140.561106</v>
      </c>
      <c r="K115" s="7">
        <v>137.807941</v>
      </c>
      <c r="L115" s="7">
        <v>122.21547200000001</v>
      </c>
    </row>
    <row r="116" spans="2:12" ht="15" x14ac:dyDescent="0.25">
      <c r="B116" s="10" t="s">
        <v>31</v>
      </c>
      <c r="C116" s="11">
        <v>127.12547748999999</v>
      </c>
      <c r="D116" s="11">
        <v>153.35377456999998</v>
      </c>
      <c r="E116" s="11">
        <v>168.10713444000001</v>
      </c>
      <c r="F116" s="11">
        <v>186.45719889000003</v>
      </c>
      <c r="G116" s="11">
        <v>242.99908002000004</v>
      </c>
      <c r="H116" s="11">
        <v>261.27343750999995</v>
      </c>
      <c r="I116" s="11">
        <v>288.16598371000003</v>
      </c>
      <c r="J116" s="11">
        <v>309.65632165</v>
      </c>
      <c r="K116" s="11">
        <v>365.29528885000002</v>
      </c>
      <c r="L116" s="11">
        <v>458.85823882</v>
      </c>
    </row>
    <row r="117" spans="2:12" ht="15" x14ac:dyDescent="0.25">
      <c r="B117" s="6" t="s">
        <v>59</v>
      </c>
      <c r="C117" s="7">
        <v>82.710208660000006</v>
      </c>
      <c r="D117" s="7">
        <v>103.23794485999998</v>
      </c>
      <c r="E117" s="7">
        <v>105.90293745000001</v>
      </c>
      <c r="F117" s="7">
        <v>111.68597071000001</v>
      </c>
      <c r="G117" s="7">
        <v>139.94372204000001</v>
      </c>
      <c r="H117" s="7">
        <v>167.73195228999995</v>
      </c>
      <c r="I117" s="7">
        <v>172.74187025000003</v>
      </c>
      <c r="J117" s="7">
        <v>172.27741528000001</v>
      </c>
      <c r="K117" s="7">
        <v>221.53122996000002</v>
      </c>
      <c r="L117" s="7">
        <v>240.70175447</v>
      </c>
    </row>
    <row r="118" spans="2:12" ht="15" x14ac:dyDescent="0.25">
      <c r="B118" s="6" t="s">
        <v>60</v>
      </c>
      <c r="C118" s="7">
        <v>20.334887699999999</v>
      </c>
      <c r="D118" s="7">
        <v>20.647656819999998</v>
      </c>
      <c r="E118" s="7">
        <v>20.846602149999999</v>
      </c>
      <c r="F118" s="7">
        <v>25.659987130000001</v>
      </c>
      <c r="G118" s="7">
        <v>41.973334740000013</v>
      </c>
      <c r="H118" s="7">
        <v>48.573092050000007</v>
      </c>
      <c r="I118" s="7">
        <v>58.114544899999999</v>
      </c>
      <c r="J118" s="7">
        <v>63.967121410000004</v>
      </c>
      <c r="K118" s="7">
        <v>74.821240040000006</v>
      </c>
      <c r="L118" s="7">
        <v>85.123800580000008</v>
      </c>
    </row>
    <row r="119" spans="2:12" ht="15" x14ac:dyDescent="0.25">
      <c r="B119" s="6" t="s">
        <v>61</v>
      </c>
      <c r="C119" s="7">
        <v>8.8919076299999986</v>
      </c>
      <c r="D119" s="7">
        <v>10.870802690000001</v>
      </c>
      <c r="E119" s="7">
        <v>12.77924114</v>
      </c>
      <c r="F119" s="7">
        <v>17.50777978</v>
      </c>
      <c r="G119" s="7">
        <v>20.695857980000003</v>
      </c>
      <c r="H119" s="7">
        <v>15.369861559999999</v>
      </c>
      <c r="I119" s="7">
        <v>20.601683130000001</v>
      </c>
      <c r="J119" s="7">
        <v>21.823680189999994</v>
      </c>
      <c r="K119" s="7">
        <v>21.200206740000006</v>
      </c>
      <c r="L119" s="7">
        <v>36.616080579999995</v>
      </c>
    </row>
    <row r="120" spans="2:12" ht="15" x14ac:dyDescent="0.25">
      <c r="B120" s="6" t="s">
        <v>62</v>
      </c>
      <c r="C120" s="7">
        <v>14.91646656</v>
      </c>
      <c r="D120" s="7">
        <v>16.291436749999999</v>
      </c>
      <c r="E120" s="7">
        <v>27.629814100000001</v>
      </c>
      <c r="F120" s="7">
        <v>19.700799960000001</v>
      </c>
      <c r="G120" s="7">
        <v>32.868187659999997</v>
      </c>
      <c r="H120" s="7">
        <v>25.652822100000002</v>
      </c>
      <c r="I120" s="7">
        <v>35.011491630000002</v>
      </c>
      <c r="J120" s="7">
        <v>37.857172200000001</v>
      </c>
      <c r="K120" s="7">
        <v>35.928212090000002</v>
      </c>
      <c r="L120" s="7">
        <v>84.954779110000004</v>
      </c>
    </row>
    <row r="121" spans="2:12" ht="15" x14ac:dyDescent="0.25">
      <c r="B121" s="6" t="s">
        <v>65</v>
      </c>
      <c r="C121" s="7">
        <v>0</v>
      </c>
      <c r="D121" s="7">
        <v>0</v>
      </c>
      <c r="E121" s="7">
        <v>0</v>
      </c>
      <c r="F121" s="7">
        <v>0</v>
      </c>
      <c r="G121" s="7">
        <v>0</v>
      </c>
      <c r="H121" s="7">
        <v>0</v>
      </c>
      <c r="I121" s="7">
        <v>1.1656249999999999</v>
      </c>
      <c r="J121" s="7">
        <v>1.3089999999999999</v>
      </c>
      <c r="K121" s="7">
        <v>1.1621250000000001</v>
      </c>
      <c r="L121" s="7">
        <v>0</v>
      </c>
    </row>
    <row r="122" spans="2:12" ht="15" x14ac:dyDescent="0.25">
      <c r="B122" s="6" t="s">
        <v>63</v>
      </c>
      <c r="C122" s="7">
        <v>0.27200694000000003</v>
      </c>
      <c r="D122" s="7">
        <v>2.3059334500000004</v>
      </c>
      <c r="E122" s="7">
        <v>0.94853959999999993</v>
      </c>
      <c r="F122" s="7">
        <v>11.902661309999999</v>
      </c>
      <c r="G122" s="7">
        <v>7.5179776000000009</v>
      </c>
      <c r="H122" s="7">
        <v>3.9457095099999999</v>
      </c>
      <c r="I122" s="7">
        <v>0.53076880000000004</v>
      </c>
      <c r="J122" s="7">
        <v>12.421932570000001</v>
      </c>
      <c r="K122" s="7">
        <v>10.652275019999999</v>
      </c>
      <c r="L122" s="7">
        <v>11.461824080000001</v>
      </c>
    </row>
    <row r="123" spans="2:12" ht="15" x14ac:dyDescent="0.25">
      <c r="B123" s="10" t="s">
        <v>32</v>
      </c>
      <c r="C123" s="11">
        <v>465.08726937</v>
      </c>
      <c r="D123" s="11">
        <v>629.7820208600001</v>
      </c>
      <c r="E123" s="11">
        <v>873.53691112000001</v>
      </c>
      <c r="F123" s="11">
        <v>913.76636972000017</v>
      </c>
      <c r="G123" s="11">
        <v>1020.0680943399996</v>
      </c>
      <c r="H123" s="11">
        <v>945.33358480000004</v>
      </c>
      <c r="I123" s="11">
        <v>1108.6322902900001</v>
      </c>
      <c r="J123" s="11">
        <v>1285.0808987499997</v>
      </c>
      <c r="K123" s="11">
        <v>1372.2754307800005</v>
      </c>
      <c r="L123" s="11">
        <v>1624.1908823700001</v>
      </c>
    </row>
    <row r="124" spans="2:12" ht="15" x14ac:dyDescent="0.25">
      <c r="B124" s="6" t="s">
        <v>59</v>
      </c>
      <c r="C124" s="7">
        <v>285.63507490000001</v>
      </c>
      <c r="D124" s="7">
        <v>362.32439381000012</v>
      </c>
      <c r="E124" s="7">
        <v>390.06424305000002</v>
      </c>
      <c r="F124" s="7">
        <v>411.79695800000019</v>
      </c>
      <c r="G124" s="7">
        <v>459.85045477999967</v>
      </c>
      <c r="H124" s="7">
        <v>507.32485371999996</v>
      </c>
      <c r="I124" s="7">
        <v>505.20648862000007</v>
      </c>
      <c r="J124" s="7">
        <v>521.98333483999988</v>
      </c>
      <c r="K124" s="7">
        <v>515.59859359000006</v>
      </c>
      <c r="L124" s="7">
        <v>533.36689374999992</v>
      </c>
    </row>
    <row r="125" spans="2:12" ht="15" x14ac:dyDescent="0.25">
      <c r="B125" s="6" t="s">
        <v>60</v>
      </c>
      <c r="C125" s="7">
        <v>105.67118782</v>
      </c>
      <c r="D125" s="7">
        <v>176.42938362000001</v>
      </c>
      <c r="E125" s="7">
        <v>243.16694557000002</v>
      </c>
      <c r="F125" s="7">
        <v>221.80593607</v>
      </c>
      <c r="G125" s="7">
        <v>254.24429309999996</v>
      </c>
      <c r="H125" s="7">
        <v>115.8936515</v>
      </c>
      <c r="I125" s="7">
        <v>273.25707705000008</v>
      </c>
      <c r="J125" s="7">
        <v>350.95054556999992</v>
      </c>
      <c r="K125" s="7">
        <v>325.72850900999998</v>
      </c>
      <c r="L125" s="7">
        <v>393.58954726000002</v>
      </c>
    </row>
    <row r="126" spans="2:12" ht="15" x14ac:dyDescent="0.25">
      <c r="B126" s="6" t="s">
        <v>61</v>
      </c>
      <c r="C126" s="7">
        <v>14.263476270000005</v>
      </c>
      <c r="D126" s="7">
        <v>12.593056689999999</v>
      </c>
      <c r="E126" s="7">
        <v>21.48596191</v>
      </c>
      <c r="F126" s="7">
        <v>17.865781819999999</v>
      </c>
      <c r="G126" s="7">
        <v>32.472924499999998</v>
      </c>
      <c r="H126" s="7">
        <v>19.439698889999995</v>
      </c>
      <c r="I126" s="7">
        <v>36.500911579999993</v>
      </c>
      <c r="J126" s="7">
        <v>61.064995660000001</v>
      </c>
      <c r="K126" s="7">
        <v>76.084495160000003</v>
      </c>
      <c r="L126" s="7">
        <v>74.095189520000005</v>
      </c>
    </row>
    <row r="127" spans="2:12" ht="15" x14ac:dyDescent="0.25">
      <c r="B127" s="6" t="s">
        <v>62</v>
      </c>
      <c r="C127" s="7">
        <v>59.322347380000004</v>
      </c>
      <c r="D127" s="7">
        <v>73.693887070000002</v>
      </c>
      <c r="E127" s="7">
        <v>214.75432400000003</v>
      </c>
      <c r="F127" s="7">
        <v>219.52037691000001</v>
      </c>
      <c r="G127" s="7">
        <v>233.67101303999993</v>
      </c>
      <c r="H127" s="7">
        <v>246.35975009000003</v>
      </c>
      <c r="I127" s="7">
        <v>276.08025422000003</v>
      </c>
      <c r="J127" s="7">
        <v>321.85891710000004</v>
      </c>
      <c r="K127" s="7">
        <v>434.47423713000012</v>
      </c>
      <c r="L127" s="7">
        <v>604.37386990999994</v>
      </c>
    </row>
    <row r="128" spans="2:12" ht="15" x14ac:dyDescent="0.25">
      <c r="B128" s="6" t="s">
        <v>65</v>
      </c>
      <c r="C128" s="7">
        <v>0.195183</v>
      </c>
      <c r="D128" s="7">
        <v>0</v>
      </c>
      <c r="E128" s="7">
        <v>0</v>
      </c>
      <c r="F128" s="7">
        <v>0</v>
      </c>
      <c r="G128" s="7">
        <v>0</v>
      </c>
      <c r="H128" s="7">
        <v>23.876750000000001</v>
      </c>
      <c r="I128" s="7">
        <v>11.90422</v>
      </c>
      <c r="J128" s="7">
        <v>22.742909999999998</v>
      </c>
      <c r="K128" s="7">
        <v>0</v>
      </c>
      <c r="L128" s="7">
        <v>11.55615367</v>
      </c>
    </row>
    <row r="129" spans="2:12" ht="15" x14ac:dyDescent="0.25">
      <c r="B129" s="6" t="s">
        <v>63</v>
      </c>
      <c r="C129" s="7">
        <v>0</v>
      </c>
      <c r="D129" s="7">
        <v>4.7412996700000001</v>
      </c>
      <c r="E129" s="7">
        <v>4.06543659</v>
      </c>
      <c r="F129" s="7">
        <v>42.777316920000004</v>
      </c>
      <c r="G129" s="7">
        <v>39.829408919999999</v>
      </c>
      <c r="H129" s="7">
        <v>32.438880600000005</v>
      </c>
      <c r="I129" s="7">
        <v>5.6833388200000003</v>
      </c>
      <c r="J129" s="7">
        <v>6.4801955800000002</v>
      </c>
      <c r="K129" s="7">
        <v>20.389595889999992</v>
      </c>
      <c r="L129" s="7">
        <v>7.2092282599999988</v>
      </c>
    </row>
    <row r="130" spans="2:12" ht="15" x14ac:dyDescent="0.25">
      <c r="B130" s="10" t="s">
        <v>33</v>
      </c>
      <c r="C130" s="11">
        <v>104.70712115000001</v>
      </c>
      <c r="D130" s="11">
        <v>160.57201137999999</v>
      </c>
      <c r="E130" s="11">
        <v>198.77784369</v>
      </c>
      <c r="F130" s="11">
        <v>221.87497965</v>
      </c>
      <c r="G130" s="11">
        <v>315.16381281999998</v>
      </c>
      <c r="H130" s="11">
        <v>291.94830697999998</v>
      </c>
      <c r="I130" s="11">
        <v>311.10519524</v>
      </c>
      <c r="J130" s="11">
        <v>304.64079972000002</v>
      </c>
      <c r="K130" s="11">
        <v>313.47706745000005</v>
      </c>
      <c r="L130" s="11">
        <v>361.77565211000001</v>
      </c>
    </row>
    <row r="131" spans="2:12" ht="15" x14ac:dyDescent="0.25">
      <c r="B131" s="6" t="s">
        <v>59</v>
      </c>
      <c r="C131" s="7">
        <v>66.437064790000008</v>
      </c>
      <c r="D131" s="7">
        <v>80.059965439999999</v>
      </c>
      <c r="E131" s="7">
        <v>88.446911490000005</v>
      </c>
      <c r="F131" s="7">
        <v>91.007177799999994</v>
      </c>
      <c r="G131" s="7">
        <v>108.62786752999999</v>
      </c>
      <c r="H131" s="7">
        <v>134.54580110999999</v>
      </c>
      <c r="I131" s="7">
        <v>135.84593831000001</v>
      </c>
      <c r="J131" s="7">
        <v>136.31463199000004</v>
      </c>
      <c r="K131" s="7">
        <v>136.98956399000002</v>
      </c>
      <c r="L131" s="7">
        <v>151.49161476</v>
      </c>
    </row>
    <row r="132" spans="2:12" ht="15" x14ac:dyDescent="0.25">
      <c r="B132" s="6" t="s">
        <v>60</v>
      </c>
      <c r="C132" s="7">
        <v>11.063810849999999</v>
      </c>
      <c r="D132" s="7">
        <v>13.665563570000002</v>
      </c>
      <c r="E132" s="7">
        <v>26.423662099999998</v>
      </c>
      <c r="F132" s="7">
        <v>44.21005263</v>
      </c>
      <c r="G132" s="7">
        <v>95.769684859999984</v>
      </c>
      <c r="H132" s="7">
        <v>59.702883010000008</v>
      </c>
      <c r="I132" s="7">
        <v>57.632433490000004</v>
      </c>
      <c r="J132" s="7">
        <v>50.014181789999995</v>
      </c>
      <c r="K132" s="7">
        <v>65.491012019999999</v>
      </c>
      <c r="L132" s="7">
        <v>50.029677740000004</v>
      </c>
    </row>
    <row r="133" spans="2:12" ht="15" x14ac:dyDescent="0.25">
      <c r="B133" s="6" t="s">
        <v>61</v>
      </c>
      <c r="C133" s="7">
        <v>2.0866357999999998</v>
      </c>
      <c r="D133" s="7">
        <v>1.81710025</v>
      </c>
      <c r="E133" s="7">
        <v>5.9987342799999999</v>
      </c>
      <c r="F133" s="7">
        <v>1.9802275300000001</v>
      </c>
      <c r="G133" s="7">
        <v>9.7390771600000026</v>
      </c>
      <c r="H133" s="7">
        <v>8.8096519700000009</v>
      </c>
      <c r="I133" s="7">
        <v>11.981314300000001</v>
      </c>
      <c r="J133" s="7">
        <v>11.954822110000002</v>
      </c>
      <c r="K133" s="7">
        <v>16.579954489999999</v>
      </c>
      <c r="L133" s="7">
        <v>16.119851880000002</v>
      </c>
    </row>
    <row r="134" spans="2:12" ht="15" x14ac:dyDescent="0.25">
      <c r="B134" s="6" t="s">
        <v>62</v>
      </c>
      <c r="C134" s="7">
        <v>25.119609710000002</v>
      </c>
      <c r="D134" s="7">
        <v>61.24517393</v>
      </c>
      <c r="E134" s="7">
        <v>76.683043179999999</v>
      </c>
      <c r="F134" s="7">
        <v>80.525010159999994</v>
      </c>
      <c r="G134" s="7">
        <v>91.867177159999997</v>
      </c>
      <c r="H134" s="7">
        <v>76.941171559999987</v>
      </c>
      <c r="I134" s="7">
        <v>94.387354919999993</v>
      </c>
      <c r="J134" s="7">
        <v>98.744322139999994</v>
      </c>
      <c r="K134" s="7">
        <v>86.754728020000016</v>
      </c>
      <c r="L134" s="7">
        <v>135.74091959</v>
      </c>
    </row>
    <row r="135" spans="2:12" ht="15" x14ac:dyDescent="0.25">
      <c r="B135" s="6" t="s">
        <v>65</v>
      </c>
      <c r="C135" s="7">
        <v>0</v>
      </c>
      <c r="D135" s="7">
        <v>0</v>
      </c>
      <c r="E135" s="7">
        <v>0.19009999999999999</v>
      </c>
      <c r="F135" s="7">
        <v>0</v>
      </c>
      <c r="G135" s="7">
        <v>0</v>
      </c>
      <c r="H135" s="7">
        <v>0</v>
      </c>
      <c r="I135" s="7">
        <v>0</v>
      </c>
      <c r="J135" s="7">
        <v>0</v>
      </c>
      <c r="K135" s="7">
        <v>0</v>
      </c>
      <c r="L135" s="7">
        <v>0</v>
      </c>
    </row>
    <row r="136" spans="2:12" ht="15" x14ac:dyDescent="0.25">
      <c r="B136" s="6" t="s">
        <v>63</v>
      </c>
      <c r="C136" s="7">
        <v>0</v>
      </c>
      <c r="D136" s="7">
        <v>3.7842081899999997</v>
      </c>
      <c r="E136" s="7">
        <v>1.03539264</v>
      </c>
      <c r="F136" s="7">
        <v>4.15251153</v>
      </c>
      <c r="G136" s="7">
        <v>9.1600061099999994</v>
      </c>
      <c r="H136" s="7">
        <v>11.94879933</v>
      </c>
      <c r="I136" s="7">
        <v>11.258154220000002</v>
      </c>
      <c r="J136" s="7">
        <v>7.6128416899999998</v>
      </c>
      <c r="K136" s="7">
        <v>7.6618089299999994</v>
      </c>
      <c r="L136" s="7">
        <v>8.3935881400000003</v>
      </c>
    </row>
    <row r="137" spans="2:12" ht="15" x14ac:dyDescent="0.25">
      <c r="B137" s="10" t="s">
        <v>34</v>
      </c>
      <c r="C137" s="11">
        <v>1855.6415073899998</v>
      </c>
      <c r="D137" s="11">
        <v>2180.0997769100004</v>
      </c>
      <c r="E137" s="11">
        <v>2050.4810239500002</v>
      </c>
      <c r="F137" s="11">
        <v>2985.4061692700002</v>
      </c>
      <c r="G137" s="11">
        <v>3037.0005267199999</v>
      </c>
      <c r="H137" s="11">
        <v>2828.6004728600005</v>
      </c>
      <c r="I137" s="11">
        <v>3189.0128675000005</v>
      </c>
      <c r="J137" s="11">
        <v>4186.0118002099998</v>
      </c>
      <c r="K137" s="11">
        <v>6468.9517712500001</v>
      </c>
      <c r="L137" s="11">
        <v>4240.1982699600003</v>
      </c>
    </row>
    <row r="138" spans="2:12" ht="15" x14ac:dyDescent="0.25">
      <c r="B138" s="6" t="s">
        <v>59</v>
      </c>
      <c r="C138" s="7">
        <v>395.72293239999982</v>
      </c>
      <c r="D138" s="7">
        <v>472.16253495000012</v>
      </c>
      <c r="E138" s="7">
        <v>498.99505013999988</v>
      </c>
      <c r="F138" s="7">
        <v>568.32112395999991</v>
      </c>
      <c r="G138" s="7">
        <v>637.89364550999994</v>
      </c>
      <c r="H138" s="7">
        <v>733.4550800400001</v>
      </c>
      <c r="I138" s="7">
        <v>712.31750720000048</v>
      </c>
      <c r="J138" s="7">
        <v>712.84137728999974</v>
      </c>
      <c r="K138" s="7">
        <v>736.27341478000005</v>
      </c>
      <c r="L138" s="7">
        <v>829.36672150999982</v>
      </c>
    </row>
    <row r="139" spans="2:12" ht="15" x14ac:dyDescent="0.25">
      <c r="B139" s="6" t="s">
        <v>60</v>
      </c>
      <c r="C139" s="7">
        <v>103.77585469</v>
      </c>
      <c r="D139" s="7">
        <v>76.944729019999983</v>
      </c>
      <c r="E139" s="7">
        <v>111.01550595000006</v>
      </c>
      <c r="F139" s="7">
        <v>102.77055651000002</v>
      </c>
      <c r="G139" s="7">
        <v>91.205902709999947</v>
      </c>
      <c r="H139" s="7">
        <v>95.861915600000003</v>
      </c>
      <c r="I139" s="7">
        <v>109.76415785000002</v>
      </c>
      <c r="J139" s="7">
        <v>111.04770281</v>
      </c>
      <c r="K139" s="7">
        <v>138.50978394000001</v>
      </c>
      <c r="L139" s="7">
        <v>100.68179413</v>
      </c>
    </row>
    <row r="140" spans="2:12" ht="15" x14ac:dyDescent="0.25">
      <c r="B140" s="6" t="s">
        <v>61</v>
      </c>
      <c r="C140" s="7">
        <v>66.303944119999997</v>
      </c>
      <c r="D140" s="7">
        <v>43.469827300000013</v>
      </c>
      <c r="E140" s="7">
        <v>33.690348180000001</v>
      </c>
      <c r="F140" s="7">
        <v>98.231833339999994</v>
      </c>
      <c r="G140" s="7">
        <v>46.20313908</v>
      </c>
      <c r="H140" s="7">
        <v>29.346321979999995</v>
      </c>
      <c r="I140" s="7">
        <v>39.300120219999997</v>
      </c>
      <c r="J140" s="7">
        <v>69.976795560000028</v>
      </c>
      <c r="K140" s="7">
        <v>73.884211100000016</v>
      </c>
      <c r="L140" s="7">
        <v>52.257378599999988</v>
      </c>
    </row>
    <row r="141" spans="2:12" ht="15" x14ac:dyDescent="0.25">
      <c r="B141" s="6" t="s">
        <v>62</v>
      </c>
      <c r="C141" s="7">
        <v>466.88860382000001</v>
      </c>
      <c r="D141" s="7">
        <v>658.51630190000003</v>
      </c>
      <c r="E141" s="7">
        <v>1025.5914253400001</v>
      </c>
      <c r="F141" s="7">
        <v>1053.63022516</v>
      </c>
      <c r="G141" s="7">
        <v>1018.5647398299998</v>
      </c>
      <c r="H141" s="7">
        <v>1370.1671074400001</v>
      </c>
      <c r="I141" s="7">
        <v>1062.1808015499998</v>
      </c>
      <c r="J141" s="7">
        <v>1163.7487095400002</v>
      </c>
      <c r="K141" s="7">
        <v>1358.2826649299998</v>
      </c>
      <c r="L141" s="7">
        <v>1936.4372525300003</v>
      </c>
    </row>
    <row r="142" spans="2:12" ht="15" x14ac:dyDescent="0.25">
      <c r="B142" s="6" t="s">
        <v>65</v>
      </c>
      <c r="C142" s="7">
        <v>512.61865759</v>
      </c>
      <c r="D142" s="7">
        <v>586.98507545000007</v>
      </c>
      <c r="E142" s="7">
        <v>294.20956312000004</v>
      </c>
      <c r="F142" s="7">
        <v>1027.4921040900001</v>
      </c>
      <c r="G142" s="7">
        <v>1132.728644</v>
      </c>
      <c r="H142" s="7">
        <v>497.95254841999997</v>
      </c>
      <c r="I142" s="7">
        <v>1150.467592</v>
      </c>
      <c r="J142" s="7">
        <v>1963.63331397</v>
      </c>
      <c r="K142" s="7">
        <v>3997.1326577</v>
      </c>
      <c r="L142" s="7">
        <v>1140.2989605999999</v>
      </c>
    </row>
    <row r="143" spans="2:12" ht="15" x14ac:dyDescent="0.25">
      <c r="B143" s="6" t="s">
        <v>63</v>
      </c>
      <c r="C143" s="7">
        <v>310.33151476999996</v>
      </c>
      <c r="D143" s="7">
        <v>342.02130828999998</v>
      </c>
      <c r="E143" s="7">
        <v>86.979131219999999</v>
      </c>
      <c r="F143" s="7">
        <v>134.96032620999998</v>
      </c>
      <c r="G143" s="7">
        <v>110.40445558999998</v>
      </c>
      <c r="H143" s="7">
        <v>101.81749938</v>
      </c>
      <c r="I143" s="7">
        <v>114.98268868</v>
      </c>
      <c r="J143" s="7">
        <v>164.76390103999998</v>
      </c>
      <c r="K143" s="7">
        <v>164.86903879999997</v>
      </c>
      <c r="L143" s="7">
        <v>181.15616259000004</v>
      </c>
    </row>
    <row r="144" spans="2:12" ht="15" x14ac:dyDescent="0.25">
      <c r="B144" s="10" t="s">
        <v>68</v>
      </c>
      <c r="C144" s="11">
        <v>1545.2140163400002</v>
      </c>
      <c r="D144" s="11">
        <v>2170.6425393999998</v>
      </c>
      <c r="E144" s="11">
        <v>2774.4675135000002</v>
      </c>
      <c r="F144" s="11">
        <v>4279.1516975800005</v>
      </c>
      <c r="G144" s="11">
        <v>4601.6042129100006</v>
      </c>
      <c r="H144" s="11">
        <v>5630.5045481900006</v>
      </c>
      <c r="I144" s="11">
        <v>6154.1029260699997</v>
      </c>
      <c r="J144" s="11">
        <v>6482.4468082399999</v>
      </c>
      <c r="K144" s="11">
        <v>8504.6024189199998</v>
      </c>
      <c r="L144" s="11">
        <v>10702.8755399</v>
      </c>
    </row>
    <row r="145" spans="2:12" ht="15" x14ac:dyDescent="0.25">
      <c r="B145" s="6" t="s">
        <v>59</v>
      </c>
      <c r="C145" s="7">
        <v>56.650244040000004</v>
      </c>
      <c r="D145" s="7">
        <v>94.288469419999998</v>
      </c>
      <c r="E145" s="7">
        <v>116.21152664999998</v>
      </c>
      <c r="F145" s="7">
        <v>127.37017459</v>
      </c>
      <c r="G145" s="7">
        <v>194.95606246</v>
      </c>
      <c r="H145" s="7">
        <v>228.05496690000001</v>
      </c>
      <c r="I145" s="7">
        <v>282.24283619999994</v>
      </c>
      <c r="J145" s="7">
        <v>322.68868851000008</v>
      </c>
      <c r="K145" s="7">
        <v>358.10720822000002</v>
      </c>
      <c r="L145" s="7">
        <v>396.05583501000007</v>
      </c>
    </row>
    <row r="146" spans="2:12" ht="15" x14ac:dyDescent="0.25">
      <c r="B146" s="6" t="s">
        <v>60</v>
      </c>
      <c r="C146" s="7">
        <v>11.061005000000002</v>
      </c>
      <c r="D146" s="7">
        <v>73.943217690000012</v>
      </c>
      <c r="E146" s="7">
        <v>92.62777582999999</v>
      </c>
      <c r="F146" s="7">
        <v>138.78571782999998</v>
      </c>
      <c r="G146" s="7">
        <v>122.59939693000003</v>
      </c>
      <c r="H146" s="7">
        <v>101.75124923999999</v>
      </c>
      <c r="I146" s="7">
        <v>102.36631584000001</v>
      </c>
      <c r="J146" s="7">
        <v>59.80643525</v>
      </c>
      <c r="K146" s="7">
        <v>69.270613249999997</v>
      </c>
      <c r="L146" s="7">
        <v>68.619041690000003</v>
      </c>
    </row>
    <row r="147" spans="2:12" ht="15" x14ac:dyDescent="0.25">
      <c r="B147" s="6" t="s">
        <v>61</v>
      </c>
      <c r="C147" s="7">
        <v>7.931508840000002</v>
      </c>
      <c r="D147" s="7">
        <v>14.085543779999998</v>
      </c>
      <c r="E147" s="7">
        <v>12.275976419999997</v>
      </c>
      <c r="F147" s="7">
        <v>22.472358779999997</v>
      </c>
      <c r="G147" s="7">
        <v>16.50031611</v>
      </c>
      <c r="H147" s="7">
        <v>7.1293392000000004</v>
      </c>
      <c r="I147" s="7">
        <v>11.17101778</v>
      </c>
      <c r="J147" s="7">
        <v>17.572928939999997</v>
      </c>
      <c r="K147" s="7">
        <v>23.578713670000006</v>
      </c>
      <c r="L147" s="7">
        <v>28.186457389999998</v>
      </c>
    </row>
    <row r="148" spans="2:12" ht="15" x14ac:dyDescent="0.25">
      <c r="B148" s="6" t="s">
        <v>62</v>
      </c>
      <c r="C148" s="7">
        <v>1469.5712584600001</v>
      </c>
      <c r="D148" s="7">
        <v>1970.4597317599998</v>
      </c>
      <c r="E148" s="7">
        <v>2281.1266209900004</v>
      </c>
      <c r="F148" s="7">
        <v>3441.2373892900005</v>
      </c>
      <c r="G148" s="7">
        <v>4210.1679577300001</v>
      </c>
      <c r="H148" s="7">
        <v>5291.6059564999996</v>
      </c>
      <c r="I148" s="7">
        <v>5727.19610517</v>
      </c>
      <c r="J148" s="7">
        <v>6039.34521219</v>
      </c>
      <c r="K148" s="7">
        <v>8006.2367918299988</v>
      </c>
      <c r="L148" s="7">
        <v>10051.91877731</v>
      </c>
    </row>
    <row r="149" spans="2:12" ht="15" x14ac:dyDescent="0.25">
      <c r="B149" s="6" t="s">
        <v>65</v>
      </c>
      <c r="C149" s="7">
        <v>0</v>
      </c>
      <c r="D149" s="7">
        <v>5.6639200000000001</v>
      </c>
      <c r="E149" s="7">
        <v>77.495830519999998</v>
      </c>
      <c r="F149" s="7">
        <v>387.68404608999998</v>
      </c>
      <c r="G149" s="7">
        <v>29.76859662</v>
      </c>
      <c r="H149" s="7">
        <v>0</v>
      </c>
      <c r="I149" s="7">
        <v>26.78041</v>
      </c>
      <c r="J149" s="7">
        <v>35.393011999999999</v>
      </c>
      <c r="K149" s="7">
        <v>0</v>
      </c>
      <c r="L149" s="7">
        <v>99.999996330000002</v>
      </c>
    </row>
    <row r="150" spans="2:12" ht="15" x14ac:dyDescent="0.25">
      <c r="B150" s="6" t="s">
        <v>63</v>
      </c>
      <c r="C150" s="7">
        <v>0</v>
      </c>
      <c r="D150" s="7">
        <v>12.201656750000001</v>
      </c>
      <c r="E150" s="7">
        <v>194.72978308999998</v>
      </c>
      <c r="F150" s="7">
        <v>145.00042423000002</v>
      </c>
      <c r="G150" s="7">
        <v>23.611883880000004</v>
      </c>
      <c r="H150" s="7">
        <v>1.9630363500000001</v>
      </c>
      <c r="I150" s="7">
        <v>4.3462410800000004</v>
      </c>
      <c r="J150" s="7">
        <v>7.6405313499999989</v>
      </c>
      <c r="K150" s="7">
        <v>47.409091950000004</v>
      </c>
      <c r="L150" s="7">
        <v>58.095432170000009</v>
      </c>
    </row>
    <row r="151" spans="2:12" ht="15" x14ac:dyDescent="0.25">
      <c r="B151" s="6" t="s">
        <v>66</v>
      </c>
      <c r="C151" s="7">
        <v>0</v>
      </c>
      <c r="D151" s="7">
        <v>0</v>
      </c>
      <c r="E151" s="7">
        <v>0</v>
      </c>
      <c r="F151" s="7">
        <v>16.601586770000001</v>
      </c>
      <c r="G151" s="7">
        <v>3.9999991800000001</v>
      </c>
      <c r="H151" s="7">
        <v>0</v>
      </c>
      <c r="I151" s="7">
        <v>0</v>
      </c>
      <c r="J151" s="7">
        <v>0</v>
      </c>
      <c r="K151" s="7">
        <v>0</v>
      </c>
      <c r="L151" s="7">
        <v>0</v>
      </c>
    </row>
    <row r="152" spans="2:12" ht="15" x14ac:dyDescent="0.25">
      <c r="B152" s="10" t="s">
        <v>36</v>
      </c>
      <c r="C152" s="11">
        <v>0</v>
      </c>
      <c r="D152" s="11">
        <v>0</v>
      </c>
      <c r="E152" s="11">
        <v>0</v>
      </c>
      <c r="F152" s="11">
        <v>0</v>
      </c>
      <c r="G152" s="11">
        <v>4492.3670332299998</v>
      </c>
      <c r="H152" s="11">
        <v>4775.7214688299982</v>
      </c>
      <c r="I152" s="11">
        <v>2565.7848459499996</v>
      </c>
      <c r="J152" s="11">
        <v>2446.2242025799987</v>
      </c>
      <c r="K152" s="11">
        <v>2736.5602586700002</v>
      </c>
      <c r="L152" s="11">
        <v>3557.9697933800003</v>
      </c>
    </row>
    <row r="153" spans="2:12" ht="15" x14ac:dyDescent="0.25">
      <c r="B153" s="6" t="s">
        <v>59</v>
      </c>
      <c r="C153" s="7">
        <v>0</v>
      </c>
      <c r="D153" s="7">
        <v>0</v>
      </c>
      <c r="E153" s="7">
        <v>0</v>
      </c>
      <c r="F153" s="7">
        <v>0</v>
      </c>
      <c r="G153" s="7">
        <v>741.31206134999979</v>
      </c>
      <c r="H153" s="7">
        <v>771.85355106999987</v>
      </c>
      <c r="I153" s="7">
        <v>840.11915278999993</v>
      </c>
      <c r="J153" s="7">
        <v>886.74959189999936</v>
      </c>
      <c r="K153" s="7">
        <v>968.47759993</v>
      </c>
      <c r="L153" s="7">
        <v>1093.6869919399999</v>
      </c>
    </row>
    <row r="154" spans="2:12" ht="15" x14ac:dyDescent="0.25">
      <c r="B154" s="6" t="s">
        <v>60</v>
      </c>
      <c r="C154" s="7">
        <v>0</v>
      </c>
      <c r="D154" s="7">
        <v>0</v>
      </c>
      <c r="E154" s="7">
        <v>0</v>
      </c>
      <c r="F154" s="7">
        <v>0</v>
      </c>
      <c r="G154" s="7">
        <v>476.42324770000005</v>
      </c>
      <c r="H154" s="7">
        <v>527.17657533999966</v>
      </c>
      <c r="I154" s="7">
        <v>625.98327440000003</v>
      </c>
      <c r="J154" s="7">
        <v>849.64072169999986</v>
      </c>
      <c r="K154" s="7">
        <v>743.86698141000022</v>
      </c>
      <c r="L154" s="7">
        <v>696.1274763900002</v>
      </c>
    </row>
    <row r="155" spans="2:12" ht="15" x14ac:dyDescent="0.25">
      <c r="B155" s="6" t="s">
        <v>61</v>
      </c>
      <c r="C155" s="7">
        <v>0</v>
      </c>
      <c r="D155" s="7">
        <v>0</v>
      </c>
      <c r="E155" s="7">
        <v>0</v>
      </c>
      <c r="F155" s="7">
        <v>0</v>
      </c>
      <c r="G155" s="7">
        <v>74.638657019999982</v>
      </c>
      <c r="H155" s="7">
        <v>85.862296909999998</v>
      </c>
      <c r="I155" s="7">
        <v>75.216151290000028</v>
      </c>
      <c r="J155" s="7">
        <v>98.034098020000016</v>
      </c>
      <c r="K155" s="7">
        <v>83.410343229999953</v>
      </c>
      <c r="L155" s="7">
        <v>126.17598232999997</v>
      </c>
    </row>
    <row r="156" spans="2:12" ht="15" x14ac:dyDescent="0.25">
      <c r="B156" s="6" t="s">
        <v>62</v>
      </c>
      <c r="C156" s="7">
        <v>0</v>
      </c>
      <c r="D156" s="7">
        <v>0</v>
      </c>
      <c r="E156" s="7">
        <v>0</v>
      </c>
      <c r="F156" s="7">
        <v>0</v>
      </c>
      <c r="G156" s="7">
        <v>342.90930776000005</v>
      </c>
      <c r="H156" s="7">
        <v>288.87540688000001</v>
      </c>
      <c r="I156" s="7">
        <v>329.35414730000002</v>
      </c>
      <c r="J156" s="7">
        <v>420.39833155000002</v>
      </c>
      <c r="K156" s="7">
        <v>478.92459923000001</v>
      </c>
      <c r="L156" s="7">
        <v>532.68883706999998</v>
      </c>
    </row>
    <row r="157" spans="2:12" ht="15" x14ac:dyDescent="0.25">
      <c r="B157" s="6" t="s">
        <v>65</v>
      </c>
      <c r="C157" s="7">
        <v>0</v>
      </c>
      <c r="D157" s="7">
        <v>0</v>
      </c>
      <c r="E157" s="7">
        <v>0</v>
      </c>
      <c r="F157" s="7">
        <v>0</v>
      </c>
      <c r="G157" s="7">
        <v>381.19777902999999</v>
      </c>
      <c r="H157" s="7">
        <v>225.06257807999998</v>
      </c>
      <c r="I157" s="7">
        <v>254.66365659000002</v>
      </c>
      <c r="J157" s="7">
        <v>63.935158600000001</v>
      </c>
      <c r="K157" s="7">
        <v>355.32464914999991</v>
      </c>
      <c r="L157" s="7">
        <v>540.58342749999997</v>
      </c>
    </row>
    <row r="158" spans="2:12" ht="15" x14ac:dyDescent="0.25">
      <c r="B158" s="6" t="s">
        <v>63</v>
      </c>
      <c r="C158" s="7">
        <v>0</v>
      </c>
      <c r="D158" s="7">
        <v>0</v>
      </c>
      <c r="E158" s="7">
        <v>0</v>
      </c>
      <c r="F158" s="7">
        <v>0</v>
      </c>
      <c r="G158" s="7">
        <v>2475.8859803699993</v>
      </c>
      <c r="H158" s="7">
        <v>2876.8910605499991</v>
      </c>
      <c r="I158" s="7">
        <v>440.44846357999984</v>
      </c>
      <c r="J158" s="7">
        <v>127.46630081000002</v>
      </c>
      <c r="K158" s="7">
        <v>106.55608572</v>
      </c>
      <c r="L158" s="7">
        <v>568.7070781499998</v>
      </c>
    </row>
    <row r="159" spans="2:12" ht="15" x14ac:dyDescent="0.25">
      <c r="B159" s="10" t="s">
        <v>37</v>
      </c>
      <c r="C159" s="11">
        <v>0</v>
      </c>
      <c r="D159" s="11">
        <v>0</v>
      </c>
      <c r="E159" s="11">
        <v>0</v>
      </c>
      <c r="F159" s="11">
        <v>0</v>
      </c>
      <c r="G159" s="11">
        <v>0</v>
      </c>
      <c r="H159" s="11">
        <v>293.54944825000001</v>
      </c>
      <c r="I159" s="11">
        <v>324.94002844000005</v>
      </c>
      <c r="J159" s="11">
        <v>327.85282410999997</v>
      </c>
      <c r="K159" s="11">
        <v>330.23798094</v>
      </c>
      <c r="L159" s="11">
        <v>400.29935208999996</v>
      </c>
    </row>
    <row r="160" spans="2:12" ht="15" x14ac:dyDescent="0.25">
      <c r="B160" s="6" t="s">
        <v>59</v>
      </c>
      <c r="C160" s="7">
        <v>0</v>
      </c>
      <c r="D160" s="7">
        <v>0</v>
      </c>
      <c r="E160" s="7">
        <v>0</v>
      </c>
      <c r="F160" s="7">
        <v>0</v>
      </c>
      <c r="G160" s="7">
        <v>0</v>
      </c>
      <c r="H160" s="7">
        <v>205.24741881999995</v>
      </c>
      <c r="I160" s="7">
        <v>180.17703061000003</v>
      </c>
      <c r="J160" s="7">
        <v>184.12514610999995</v>
      </c>
      <c r="K160" s="7">
        <v>191.17591106999998</v>
      </c>
      <c r="L160" s="7">
        <v>230.34230088999999</v>
      </c>
    </row>
    <row r="161" spans="2:12" ht="15" x14ac:dyDescent="0.25">
      <c r="B161" s="6" t="s">
        <v>60</v>
      </c>
      <c r="C161" s="7">
        <v>0</v>
      </c>
      <c r="D161" s="7">
        <v>0</v>
      </c>
      <c r="E161" s="7">
        <v>0</v>
      </c>
      <c r="F161" s="7">
        <v>0</v>
      </c>
      <c r="G161" s="7">
        <v>0</v>
      </c>
      <c r="H161" s="7">
        <v>43.400006459999993</v>
      </c>
      <c r="I161" s="7">
        <v>39.012325699999998</v>
      </c>
      <c r="J161" s="7">
        <v>50.222043499999998</v>
      </c>
      <c r="K161" s="7">
        <v>49.296449609999996</v>
      </c>
      <c r="L161" s="7">
        <v>73.534012519999976</v>
      </c>
    </row>
    <row r="162" spans="2:12" ht="15" x14ac:dyDescent="0.25">
      <c r="B162" s="6" t="s">
        <v>61</v>
      </c>
      <c r="C162" s="7">
        <v>0</v>
      </c>
      <c r="D162" s="7">
        <v>0</v>
      </c>
      <c r="E162" s="7">
        <v>0</v>
      </c>
      <c r="F162" s="7">
        <v>0</v>
      </c>
      <c r="G162" s="7">
        <v>0</v>
      </c>
      <c r="H162" s="7">
        <v>30.116287910000004</v>
      </c>
      <c r="I162" s="7">
        <v>23.820844259999998</v>
      </c>
      <c r="J162" s="7">
        <v>14.941145490000002</v>
      </c>
      <c r="K162" s="7">
        <v>15.698980819999999</v>
      </c>
      <c r="L162" s="7">
        <v>15.685579300000001</v>
      </c>
    </row>
    <row r="163" spans="2:12" ht="15" x14ac:dyDescent="0.25">
      <c r="B163" s="6" t="s">
        <v>62</v>
      </c>
      <c r="C163" s="7">
        <v>0</v>
      </c>
      <c r="D163" s="7">
        <v>0</v>
      </c>
      <c r="E163" s="7">
        <v>0</v>
      </c>
      <c r="F163" s="7">
        <v>0</v>
      </c>
      <c r="G163" s="7">
        <v>0</v>
      </c>
      <c r="H163" s="7">
        <v>9.2056625500000013</v>
      </c>
      <c r="I163" s="7">
        <v>71.432688499999998</v>
      </c>
      <c r="J163" s="7">
        <v>69.352148020000001</v>
      </c>
      <c r="K163" s="7">
        <v>69.43684725</v>
      </c>
      <c r="L163" s="7">
        <v>71.565498289999994</v>
      </c>
    </row>
    <row r="164" spans="2:12" ht="15" x14ac:dyDescent="0.25">
      <c r="B164" s="6" t="s">
        <v>65</v>
      </c>
      <c r="C164" s="7">
        <v>0</v>
      </c>
      <c r="D164" s="7">
        <v>0</v>
      </c>
      <c r="E164" s="7">
        <v>0</v>
      </c>
      <c r="F164" s="7">
        <v>0</v>
      </c>
      <c r="G164" s="7">
        <v>0</v>
      </c>
      <c r="H164" s="7">
        <v>0</v>
      </c>
      <c r="I164" s="7">
        <v>6.5272500000000004</v>
      </c>
      <c r="J164" s="7">
        <v>6.8243280000000004</v>
      </c>
      <c r="K164" s="7">
        <v>2.584972</v>
      </c>
      <c r="L164" s="7">
        <v>8.6249970000000005</v>
      </c>
    </row>
    <row r="165" spans="2:12" ht="15" x14ac:dyDescent="0.25">
      <c r="B165" s="6" t="s">
        <v>63</v>
      </c>
      <c r="C165" s="7">
        <v>0</v>
      </c>
      <c r="D165" s="7">
        <v>0</v>
      </c>
      <c r="E165" s="7">
        <v>0</v>
      </c>
      <c r="F165" s="7">
        <v>0</v>
      </c>
      <c r="G165" s="7">
        <v>0</v>
      </c>
      <c r="H165" s="7">
        <v>5.5800725099999999</v>
      </c>
      <c r="I165" s="7">
        <v>3.9698893700000002</v>
      </c>
      <c r="J165" s="7">
        <v>2.38801299</v>
      </c>
      <c r="K165" s="7">
        <v>2.0448201900000003</v>
      </c>
      <c r="L165" s="7">
        <v>0.54696409000000001</v>
      </c>
    </row>
    <row r="166" spans="2:12" ht="15" x14ac:dyDescent="0.25">
      <c r="B166" s="10" t="s">
        <v>41</v>
      </c>
      <c r="C166" s="11">
        <v>1543.5680330999999</v>
      </c>
      <c r="D166" s="11">
        <v>2325.4990877600003</v>
      </c>
      <c r="E166" s="11">
        <v>3198.89699204</v>
      </c>
      <c r="F166" s="11">
        <v>3165.5794072999997</v>
      </c>
      <c r="G166" s="11">
        <v>3512.8829804799993</v>
      </c>
      <c r="H166" s="11">
        <v>3732.69633148</v>
      </c>
      <c r="I166" s="11">
        <v>3688.6609001000002</v>
      </c>
      <c r="J166" s="11">
        <v>3562.7633150000001</v>
      </c>
      <c r="K166" s="11">
        <v>4006.6093110000002</v>
      </c>
      <c r="L166" s="11">
        <v>4497.2028280000004</v>
      </c>
    </row>
    <row r="167" spans="2:12" ht="15" x14ac:dyDescent="0.25">
      <c r="B167" s="6" t="s">
        <v>59</v>
      </c>
      <c r="C167" s="7">
        <v>1143.2745283299998</v>
      </c>
      <c r="D167" s="7">
        <v>1080.4553754400001</v>
      </c>
      <c r="E167" s="7">
        <v>1138.6518665200001</v>
      </c>
      <c r="F167" s="7">
        <v>1115.8341223</v>
      </c>
      <c r="G167" s="7">
        <v>2504.6003047499994</v>
      </c>
      <c r="H167" s="7">
        <v>2632.1760083099998</v>
      </c>
      <c r="I167" s="7">
        <v>2394.5921201800002</v>
      </c>
      <c r="J167" s="7">
        <v>2371.0578390000001</v>
      </c>
      <c r="K167" s="7">
        <v>2594.2311479999998</v>
      </c>
      <c r="L167" s="7">
        <v>3120.2025829999998</v>
      </c>
    </row>
    <row r="168" spans="2:12" ht="15" x14ac:dyDescent="0.25">
      <c r="B168" s="6" t="s">
        <v>60</v>
      </c>
      <c r="C168" s="7">
        <v>168.88852571999999</v>
      </c>
      <c r="D168" s="7">
        <v>704.82906791000005</v>
      </c>
      <c r="E168" s="7">
        <v>626.25888716999998</v>
      </c>
      <c r="F168" s="7">
        <v>634.08304236000004</v>
      </c>
      <c r="G168" s="7">
        <v>480.51868023000003</v>
      </c>
      <c r="H168" s="7">
        <v>516.50141008999992</v>
      </c>
      <c r="I168" s="7">
        <v>473.66921352000003</v>
      </c>
      <c r="J168" s="7">
        <v>533.20717999999999</v>
      </c>
      <c r="K168" s="7">
        <v>544.60594300000002</v>
      </c>
      <c r="L168" s="7">
        <v>574.25288</v>
      </c>
    </row>
    <row r="169" spans="2:12" ht="15" x14ac:dyDescent="0.25">
      <c r="B169" s="6" t="s">
        <v>61</v>
      </c>
      <c r="C169" s="7">
        <v>85.41693072999999</v>
      </c>
      <c r="D169" s="7">
        <v>221.81071900000001</v>
      </c>
      <c r="E169" s="7">
        <v>1127.6946262199999</v>
      </c>
      <c r="F169" s="7">
        <v>1128.02088764</v>
      </c>
      <c r="G169" s="7">
        <v>287.43628100000001</v>
      </c>
      <c r="H169" s="7">
        <v>287.43629837999998</v>
      </c>
      <c r="I169" s="7">
        <v>258.97958403000001</v>
      </c>
      <c r="J169" s="7">
        <v>295.72353399999997</v>
      </c>
      <c r="K169" s="7">
        <v>408.95688699999999</v>
      </c>
      <c r="L169" s="7">
        <v>318.70433500000001</v>
      </c>
    </row>
    <row r="170" spans="2:12" ht="15" x14ac:dyDescent="0.25">
      <c r="B170" s="6" t="s">
        <v>62</v>
      </c>
      <c r="C170" s="7">
        <v>31.496019229999998</v>
      </c>
      <c r="D170" s="7">
        <v>125.01662529000001</v>
      </c>
      <c r="E170" s="7">
        <v>180.18711673000001</v>
      </c>
      <c r="F170" s="7">
        <v>188.82819599999999</v>
      </c>
      <c r="G170" s="7">
        <v>141.5145565</v>
      </c>
      <c r="H170" s="7">
        <v>141.51455999999999</v>
      </c>
      <c r="I170" s="7">
        <v>348.36691019</v>
      </c>
      <c r="J170" s="7">
        <v>306.081324</v>
      </c>
      <c r="K170" s="7">
        <v>313.75214300000005</v>
      </c>
      <c r="L170" s="7">
        <v>363.52303899999998</v>
      </c>
    </row>
    <row r="171" spans="2:12" ht="15" x14ac:dyDescent="0.25">
      <c r="B171" s="6" t="s">
        <v>65</v>
      </c>
      <c r="C171" s="7">
        <v>0</v>
      </c>
      <c r="D171" s="7">
        <v>0</v>
      </c>
      <c r="E171" s="7">
        <v>0</v>
      </c>
      <c r="F171" s="7">
        <v>0</v>
      </c>
      <c r="G171" s="7">
        <v>0</v>
      </c>
      <c r="H171" s="7">
        <v>0</v>
      </c>
      <c r="I171" s="7">
        <v>28.583876750000002</v>
      </c>
      <c r="J171" s="7">
        <v>0</v>
      </c>
      <c r="K171" s="7">
        <v>0</v>
      </c>
      <c r="L171" s="7">
        <v>0</v>
      </c>
    </row>
    <row r="172" spans="2:12" ht="15" x14ac:dyDescent="0.25">
      <c r="B172" s="6" t="s">
        <v>63</v>
      </c>
      <c r="C172" s="7">
        <v>114.49202909</v>
      </c>
      <c r="D172" s="7">
        <v>193.38730011999999</v>
      </c>
      <c r="E172" s="7">
        <v>126.1044954</v>
      </c>
      <c r="F172" s="7">
        <v>98.813158999999999</v>
      </c>
      <c r="G172" s="7">
        <v>98.813158000000001</v>
      </c>
      <c r="H172" s="7">
        <v>155.06805469999998</v>
      </c>
      <c r="I172" s="7">
        <v>184.46919543000001</v>
      </c>
      <c r="J172" s="7">
        <v>56.693438</v>
      </c>
      <c r="K172" s="7">
        <v>145.06318999999996</v>
      </c>
      <c r="L172" s="7">
        <v>120.519991</v>
      </c>
    </row>
    <row r="173" spans="2:12" ht="15" x14ac:dyDescent="0.25">
      <c r="B173" s="10" t="s">
        <v>42</v>
      </c>
      <c r="C173" s="11">
        <v>1826.35504197</v>
      </c>
      <c r="D173" s="11">
        <v>1509.96015859</v>
      </c>
      <c r="E173" s="11">
        <v>2475.1412355000002</v>
      </c>
      <c r="F173" s="11">
        <v>1824.4054560299999</v>
      </c>
      <c r="G173" s="11">
        <v>4073.211362</v>
      </c>
      <c r="H173" s="11">
        <v>3001.84999457</v>
      </c>
      <c r="I173" s="11">
        <v>4034.2587400000002</v>
      </c>
      <c r="J173" s="11">
        <v>3066.7310539999999</v>
      </c>
      <c r="K173" s="11">
        <v>4738.9625910000004</v>
      </c>
      <c r="L173" s="11">
        <v>3455.9384599999998</v>
      </c>
    </row>
    <row r="174" spans="2:12" ht="15" x14ac:dyDescent="0.25">
      <c r="B174" s="6" t="s">
        <v>59</v>
      </c>
      <c r="C174" s="7">
        <v>591.55856900000015</v>
      </c>
      <c r="D174" s="7">
        <v>670.63011100000017</v>
      </c>
      <c r="E174" s="7">
        <v>790.64934775000006</v>
      </c>
      <c r="F174" s="7">
        <v>866.85427600000003</v>
      </c>
      <c r="G174" s="7">
        <v>1867.38039</v>
      </c>
      <c r="H174" s="7">
        <v>1507.97494727</v>
      </c>
      <c r="I174" s="7">
        <v>1813.94715</v>
      </c>
      <c r="J174" s="7">
        <v>1443.387952</v>
      </c>
      <c r="K174" s="7">
        <v>1910.7860909999999</v>
      </c>
      <c r="L174" s="7">
        <v>1365.2037949999999</v>
      </c>
    </row>
    <row r="175" spans="2:12" ht="15" x14ac:dyDescent="0.25">
      <c r="B175" s="6" t="s">
        <v>60</v>
      </c>
      <c r="C175" s="7">
        <v>482.33752899999973</v>
      </c>
      <c r="D175" s="7">
        <v>285.87387200000001</v>
      </c>
      <c r="E175" s="7">
        <v>702.98063387000013</v>
      </c>
      <c r="F175" s="7">
        <v>333.02741500000002</v>
      </c>
      <c r="G175" s="7">
        <v>639.85325799999998</v>
      </c>
      <c r="H175" s="7">
        <v>525.26424650000001</v>
      </c>
      <c r="I175" s="7">
        <v>667.89981399999999</v>
      </c>
      <c r="J175" s="7">
        <v>618.66433099999995</v>
      </c>
      <c r="K175" s="7">
        <v>915.01363400000002</v>
      </c>
      <c r="L175" s="7">
        <v>779.06080599999996</v>
      </c>
    </row>
    <row r="176" spans="2:12" ht="15" x14ac:dyDescent="0.25">
      <c r="B176" s="6" t="s">
        <v>61</v>
      </c>
      <c r="C176" s="7">
        <v>163.55096599999999</v>
      </c>
      <c r="D176" s="7">
        <v>170.86163200000001</v>
      </c>
      <c r="E176" s="7">
        <v>198.38194619000001</v>
      </c>
      <c r="F176" s="7">
        <v>238.88977499999999</v>
      </c>
      <c r="G176" s="7">
        <v>396.25737800000002</v>
      </c>
      <c r="H176" s="7">
        <v>318.22601180000004</v>
      </c>
      <c r="I176" s="7">
        <v>338.57038899999998</v>
      </c>
      <c r="J176" s="7">
        <v>279.41507000000001</v>
      </c>
      <c r="K176" s="7">
        <v>355.63244600000002</v>
      </c>
      <c r="L176" s="7">
        <v>329.534786</v>
      </c>
    </row>
    <row r="177" spans="2:12" ht="15" x14ac:dyDescent="0.25">
      <c r="B177" s="6" t="s">
        <v>62</v>
      </c>
      <c r="C177" s="7">
        <v>441.98501000000005</v>
      </c>
      <c r="D177" s="7">
        <v>344.84219958999995</v>
      </c>
      <c r="E177" s="7">
        <v>629.69264295999994</v>
      </c>
      <c r="F177" s="7">
        <v>334.50835602999996</v>
      </c>
      <c r="G177" s="7">
        <v>1110.5103340000001</v>
      </c>
      <c r="H177" s="7">
        <v>581.43811700000003</v>
      </c>
      <c r="I177" s="7">
        <v>1140.424182</v>
      </c>
      <c r="J177" s="7">
        <v>645.89649599999996</v>
      </c>
      <c r="K177" s="7">
        <v>1471.2954119999999</v>
      </c>
      <c r="L177" s="7">
        <v>873.34296800000004</v>
      </c>
    </row>
    <row r="178" spans="2:12" ht="15" x14ac:dyDescent="0.25">
      <c r="B178" s="6" t="s">
        <v>63</v>
      </c>
      <c r="C178" s="7">
        <v>146.92296797</v>
      </c>
      <c r="D178" s="7">
        <v>37.752344000000001</v>
      </c>
      <c r="E178" s="7">
        <v>153.43666472999999</v>
      </c>
      <c r="F178" s="7">
        <v>51.125633999999998</v>
      </c>
      <c r="G178" s="7">
        <v>59.210002000000003</v>
      </c>
      <c r="H178" s="7">
        <v>68.946672000000007</v>
      </c>
      <c r="I178" s="7">
        <v>73.417204999999996</v>
      </c>
      <c r="J178" s="7">
        <v>77.367204999999998</v>
      </c>
      <c r="K178" s="7">
        <v>83.756287999999998</v>
      </c>
      <c r="L178" s="7">
        <v>108.796105</v>
      </c>
    </row>
    <row r="179" spans="2:12" ht="15" x14ac:dyDescent="0.25">
      <c r="B179" s="6" t="s">
        <v>66</v>
      </c>
      <c r="C179" s="7">
        <v>0</v>
      </c>
      <c r="D179" s="7">
        <v>0</v>
      </c>
      <c r="E179" s="7">
        <v>0</v>
      </c>
      <c r="F179" s="7">
        <v>0</v>
      </c>
      <c r="G179" s="7">
        <v>0</v>
      </c>
      <c r="H179" s="7">
        <v>0</v>
      </c>
      <c r="I179" s="7">
        <v>0</v>
      </c>
      <c r="J179" s="7">
        <v>2</v>
      </c>
      <c r="K179" s="7">
        <v>2.47872</v>
      </c>
      <c r="L179" s="7">
        <v>0</v>
      </c>
    </row>
    <row r="180" spans="2:12" ht="15" x14ac:dyDescent="0.25">
      <c r="B180" s="10" t="s">
        <v>43</v>
      </c>
      <c r="C180" s="11">
        <v>129.99999900999998</v>
      </c>
      <c r="D180" s="11">
        <v>224.23</v>
      </c>
      <c r="E180" s="11">
        <v>356.68594400000006</v>
      </c>
      <c r="F180" s="11">
        <v>396.68566586999998</v>
      </c>
      <c r="G180" s="11">
        <v>423.86184652000003</v>
      </c>
      <c r="H180" s="11">
        <v>423.82500002999996</v>
      </c>
      <c r="I180" s="11">
        <v>423.8535016299997</v>
      </c>
      <c r="J180" s="11">
        <v>424.54311835000004</v>
      </c>
      <c r="K180" s="11">
        <v>428.42679128999993</v>
      </c>
      <c r="L180" s="11">
        <v>519.43205684000009</v>
      </c>
    </row>
    <row r="181" spans="2:12" ht="15" x14ac:dyDescent="0.25">
      <c r="B181" s="6" t="s">
        <v>59</v>
      </c>
      <c r="C181" s="7">
        <v>105.16952099999999</v>
      </c>
      <c r="D181" s="7">
        <v>135.94631299999998</v>
      </c>
      <c r="E181" s="7">
        <v>171.997501</v>
      </c>
      <c r="F181" s="7">
        <v>177.15251097000001</v>
      </c>
      <c r="G181" s="7">
        <v>302.92606754000002</v>
      </c>
      <c r="H181" s="7">
        <v>302.77014482999994</v>
      </c>
      <c r="I181" s="7">
        <v>340.61641171999975</v>
      </c>
      <c r="J181" s="7">
        <v>292.81896710000001</v>
      </c>
      <c r="K181" s="7">
        <v>296.70619616999994</v>
      </c>
      <c r="L181" s="7">
        <v>313.59475732999999</v>
      </c>
    </row>
    <row r="182" spans="2:12" ht="15" x14ac:dyDescent="0.25">
      <c r="B182" s="6" t="s">
        <v>60</v>
      </c>
      <c r="C182" s="7">
        <v>16.753686000000002</v>
      </c>
      <c r="D182" s="7">
        <v>63.388686999999997</v>
      </c>
      <c r="E182" s="7">
        <v>94.215589000000008</v>
      </c>
      <c r="F182" s="7">
        <v>114.00722295</v>
      </c>
      <c r="G182" s="7">
        <v>94.416203349999989</v>
      </c>
      <c r="H182" s="7">
        <v>100.23473371999999</v>
      </c>
      <c r="I182" s="7">
        <v>66.750831010000013</v>
      </c>
      <c r="J182" s="7">
        <v>82.571543370000001</v>
      </c>
      <c r="K182" s="7">
        <v>82.567990279999989</v>
      </c>
      <c r="L182" s="7">
        <v>110.37629079999998</v>
      </c>
    </row>
    <row r="183" spans="2:12" ht="15" x14ac:dyDescent="0.25">
      <c r="B183" s="6" t="s">
        <v>61</v>
      </c>
      <c r="C183" s="7">
        <v>8.0767920100000001</v>
      </c>
      <c r="D183" s="7">
        <v>24.895</v>
      </c>
      <c r="E183" s="7">
        <v>59.855252000000007</v>
      </c>
      <c r="F183" s="7">
        <v>81.114227970000002</v>
      </c>
      <c r="G183" s="7">
        <v>20.084683869999996</v>
      </c>
      <c r="H183" s="7">
        <v>14.396502120000001</v>
      </c>
      <c r="I183" s="7">
        <v>9.6470205600000032</v>
      </c>
      <c r="J183" s="7">
        <v>40.900850640000002</v>
      </c>
      <c r="K183" s="7">
        <v>40.900848279999998</v>
      </c>
      <c r="L183" s="7">
        <v>86.921987799999997</v>
      </c>
    </row>
    <row r="184" spans="2:12" ht="15" x14ac:dyDescent="0.25">
      <c r="B184" s="6" t="s">
        <v>62</v>
      </c>
      <c r="C184" s="7">
        <v>0</v>
      </c>
      <c r="D184" s="7">
        <v>0</v>
      </c>
      <c r="E184" s="7">
        <v>14.215249999999999</v>
      </c>
      <c r="F184" s="7">
        <v>9.4768239899999998</v>
      </c>
      <c r="G184" s="7">
        <v>1.4999969099999999</v>
      </c>
      <c r="H184" s="7">
        <v>1.4887280000000001</v>
      </c>
      <c r="I184" s="7">
        <v>1.6874877599999998</v>
      </c>
      <c r="J184" s="7">
        <v>3.1</v>
      </c>
      <c r="K184" s="7">
        <v>3.1</v>
      </c>
      <c r="L184" s="7">
        <v>3.0999840000000001</v>
      </c>
    </row>
    <row r="185" spans="2:12" ht="15" x14ac:dyDescent="0.25">
      <c r="B185" s="6" t="s">
        <v>63</v>
      </c>
      <c r="C185" s="7">
        <v>0</v>
      </c>
      <c r="D185" s="7">
        <v>0</v>
      </c>
      <c r="E185" s="7">
        <v>16.402352</v>
      </c>
      <c r="F185" s="7">
        <v>14.934879990000001</v>
      </c>
      <c r="G185" s="7">
        <v>4.9348948500000001</v>
      </c>
      <c r="H185" s="7">
        <v>4.9348913599999999</v>
      </c>
      <c r="I185" s="7">
        <v>5.1517505799999999</v>
      </c>
      <c r="J185" s="7">
        <v>5.1517572400000002</v>
      </c>
      <c r="K185" s="7">
        <v>5.1517565600000008</v>
      </c>
      <c r="L185" s="7">
        <v>5.4390369100000004</v>
      </c>
    </row>
    <row r="186" spans="2:12" ht="15" x14ac:dyDescent="0.25">
      <c r="B186" s="10" t="s">
        <v>44</v>
      </c>
      <c r="C186" s="11">
        <v>0</v>
      </c>
      <c r="D186" s="11">
        <v>0</v>
      </c>
      <c r="E186" s="11">
        <v>0</v>
      </c>
      <c r="F186" s="11">
        <v>0</v>
      </c>
      <c r="G186" s="11">
        <v>0</v>
      </c>
      <c r="H186" s="11">
        <v>0</v>
      </c>
      <c r="I186" s="11">
        <v>0</v>
      </c>
      <c r="J186" s="11">
        <v>0</v>
      </c>
      <c r="K186" s="11">
        <v>399.99999634000005</v>
      </c>
      <c r="L186" s="11">
        <v>550</v>
      </c>
    </row>
    <row r="187" spans="2:12" ht="15" x14ac:dyDescent="0.25">
      <c r="B187" s="6" t="s">
        <v>59</v>
      </c>
      <c r="C187" s="7">
        <v>0</v>
      </c>
      <c r="D187" s="7">
        <v>0</v>
      </c>
      <c r="E187" s="7">
        <v>0</v>
      </c>
      <c r="F187" s="7">
        <v>0</v>
      </c>
      <c r="G187" s="7">
        <v>0</v>
      </c>
      <c r="H187" s="7">
        <v>0</v>
      </c>
      <c r="I187" s="7">
        <v>0</v>
      </c>
      <c r="J187" s="7">
        <v>0</v>
      </c>
      <c r="K187" s="7">
        <v>301.953215</v>
      </c>
      <c r="L187" s="7">
        <v>337.46</v>
      </c>
    </row>
    <row r="188" spans="2:12" ht="15" x14ac:dyDescent="0.25">
      <c r="B188" s="6" t="s">
        <v>60</v>
      </c>
      <c r="C188" s="7">
        <v>0</v>
      </c>
      <c r="D188" s="7">
        <v>0</v>
      </c>
      <c r="E188" s="7">
        <v>0</v>
      </c>
      <c r="F188" s="7">
        <v>0</v>
      </c>
      <c r="G188" s="7">
        <v>0</v>
      </c>
      <c r="H188" s="7">
        <v>0</v>
      </c>
      <c r="I188" s="7">
        <v>0</v>
      </c>
      <c r="J188" s="7">
        <v>0</v>
      </c>
      <c r="K188" s="7">
        <v>36.821279670000003</v>
      </c>
      <c r="L188" s="7">
        <v>114.735</v>
      </c>
    </row>
    <row r="189" spans="2:12" ht="15" x14ac:dyDescent="0.25">
      <c r="B189" s="6" t="s">
        <v>61</v>
      </c>
      <c r="C189" s="7">
        <v>0</v>
      </c>
      <c r="D189" s="7">
        <v>0</v>
      </c>
      <c r="E189" s="7">
        <v>0</v>
      </c>
      <c r="F189" s="7">
        <v>0</v>
      </c>
      <c r="G189" s="7">
        <v>0</v>
      </c>
      <c r="H189" s="7">
        <v>0</v>
      </c>
      <c r="I189" s="7">
        <v>0</v>
      </c>
      <c r="J189" s="7">
        <v>0</v>
      </c>
      <c r="K189" s="7">
        <v>19.792002329999999</v>
      </c>
      <c r="L189" s="7">
        <v>67.855000000000004</v>
      </c>
    </row>
    <row r="190" spans="2:12" ht="15" x14ac:dyDescent="0.25">
      <c r="B190" s="6" t="s">
        <v>62</v>
      </c>
      <c r="C190" s="7">
        <v>0</v>
      </c>
      <c r="D190" s="7">
        <v>0</v>
      </c>
      <c r="E190" s="7">
        <v>0</v>
      </c>
      <c r="F190" s="7">
        <v>0</v>
      </c>
      <c r="G190" s="7">
        <v>0</v>
      </c>
      <c r="H190" s="7">
        <v>0</v>
      </c>
      <c r="I190" s="7">
        <v>0</v>
      </c>
      <c r="J190" s="7">
        <v>0</v>
      </c>
      <c r="K190" s="7">
        <v>1</v>
      </c>
      <c r="L190" s="7">
        <v>3.3</v>
      </c>
    </row>
    <row r="191" spans="2:12" ht="15" x14ac:dyDescent="0.25">
      <c r="B191" s="6" t="s">
        <v>63</v>
      </c>
      <c r="C191" s="7">
        <v>0</v>
      </c>
      <c r="D191" s="7">
        <v>0</v>
      </c>
      <c r="E191" s="7">
        <v>0</v>
      </c>
      <c r="F191" s="7">
        <v>0</v>
      </c>
      <c r="G191" s="7">
        <v>0</v>
      </c>
      <c r="H191" s="7">
        <v>0</v>
      </c>
      <c r="I191" s="7">
        <v>0</v>
      </c>
      <c r="J191" s="7">
        <v>0</v>
      </c>
      <c r="K191" s="7">
        <v>40.433499340000004</v>
      </c>
      <c r="L191" s="7">
        <v>26.65</v>
      </c>
    </row>
    <row r="192" spans="2:12" ht="15" x14ac:dyDescent="0.25">
      <c r="B192" s="10" t="s">
        <v>45</v>
      </c>
      <c r="C192" s="11">
        <v>0</v>
      </c>
      <c r="D192" s="11">
        <v>0</v>
      </c>
      <c r="E192" s="11">
        <v>0</v>
      </c>
      <c r="F192" s="11">
        <v>0</v>
      </c>
      <c r="G192" s="11">
        <v>0</v>
      </c>
      <c r="H192" s="11">
        <v>0</v>
      </c>
      <c r="I192" s="11">
        <v>0</v>
      </c>
      <c r="J192" s="11">
        <v>0</v>
      </c>
      <c r="K192" s="11">
        <v>0</v>
      </c>
      <c r="L192" s="11">
        <v>50</v>
      </c>
    </row>
    <row r="193" spans="2:12" ht="15" x14ac:dyDescent="0.25">
      <c r="B193" s="6" t="s">
        <v>59</v>
      </c>
      <c r="C193" s="7">
        <v>0</v>
      </c>
      <c r="D193" s="7">
        <v>0</v>
      </c>
      <c r="E193" s="7">
        <v>0</v>
      </c>
      <c r="F193" s="7">
        <v>0</v>
      </c>
      <c r="G193" s="7">
        <v>0</v>
      </c>
      <c r="H193" s="7">
        <v>0</v>
      </c>
      <c r="I193" s="7">
        <v>0</v>
      </c>
      <c r="J193" s="7">
        <v>0</v>
      </c>
      <c r="K193" s="7">
        <v>0</v>
      </c>
      <c r="L193" s="7">
        <v>20.672999999999998</v>
      </c>
    </row>
    <row r="194" spans="2:12" ht="15" x14ac:dyDescent="0.25">
      <c r="B194" s="6" t="s">
        <v>60</v>
      </c>
      <c r="C194" s="7">
        <v>0</v>
      </c>
      <c r="D194" s="7">
        <v>0</v>
      </c>
      <c r="E194" s="7">
        <v>0</v>
      </c>
      <c r="F194" s="7">
        <v>0</v>
      </c>
      <c r="G194" s="7">
        <v>0</v>
      </c>
      <c r="H194" s="7">
        <v>0</v>
      </c>
      <c r="I194" s="7">
        <v>0</v>
      </c>
      <c r="J194" s="7">
        <v>0</v>
      </c>
      <c r="K194" s="7">
        <v>0</v>
      </c>
      <c r="L194" s="7">
        <v>13.46</v>
      </c>
    </row>
    <row r="195" spans="2:12" ht="15" x14ac:dyDescent="0.25">
      <c r="B195" s="6" t="s">
        <v>61</v>
      </c>
      <c r="C195" s="7">
        <v>0</v>
      </c>
      <c r="D195" s="7">
        <v>0</v>
      </c>
      <c r="E195" s="7">
        <v>0</v>
      </c>
      <c r="F195" s="7">
        <v>0</v>
      </c>
      <c r="G195" s="7">
        <v>0</v>
      </c>
      <c r="H195" s="7">
        <v>0</v>
      </c>
      <c r="I195" s="7">
        <v>0</v>
      </c>
      <c r="J195" s="7">
        <v>0</v>
      </c>
      <c r="K195" s="7">
        <v>0</v>
      </c>
      <c r="L195" s="7">
        <v>3.625</v>
      </c>
    </row>
    <row r="196" spans="2:12" ht="15" x14ac:dyDescent="0.25">
      <c r="B196" s="6" t="s">
        <v>62</v>
      </c>
      <c r="C196" s="7">
        <v>0</v>
      </c>
      <c r="D196" s="7">
        <v>0</v>
      </c>
      <c r="E196" s="7">
        <v>0</v>
      </c>
      <c r="F196" s="7">
        <v>0</v>
      </c>
      <c r="G196" s="7">
        <v>0</v>
      </c>
      <c r="H196" s="7">
        <v>0</v>
      </c>
      <c r="I196" s="7">
        <v>0</v>
      </c>
      <c r="J196" s="7">
        <v>0</v>
      </c>
      <c r="K196" s="7">
        <v>0</v>
      </c>
      <c r="L196" s="7">
        <v>0.5</v>
      </c>
    </row>
    <row r="197" spans="2:12" ht="15" x14ac:dyDescent="0.25">
      <c r="B197" s="6" t="s">
        <v>63</v>
      </c>
      <c r="C197" s="7">
        <v>0</v>
      </c>
      <c r="D197" s="7">
        <v>0</v>
      </c>
      <c r="E197" s="7">
        <v>0</v>
      </c>
      <c r="F197" s="7">
        <v>0</v>
      </c>
      <c r="G197" s="7">
        <v>0</v>
      </c>
      <c r="H197" s="7">
        <v>0</v>
      </c>
      <c r="I197" s="7">
        <v>0</v>
      </c>
      <c r="J197" s="7">
        <v>0</v>
      </c>
      <c r="K197" s="7">
        <v>0</v>
      </c>
      <c r="L197" s="7">
        <v>11.742000000000001</v>
      </c>
    </row>
    <row r="198" spans="2:12" ht="15" x14ac:dyDescent="0.25">
      <c r="B198" s="10" t="s">
        <v>46</v>
      </c>
      <c r="C198" s="11">
        <v>0</v>
      </c>
      <c r="D198" s="11">
        <v>0</v>
      </c>
      <c r="E198" s="11">
        <v>0</v>
      </c>
      <c r="F198" s="11">
        <v>0</v>
      </c>
      <c r="G198" s="11">
        <v>0</v>
      </c>
      <c r="H198" s="11">
        <v>0</v>
      </c>
      <c r="I198" s="11">
        <v>0</v>
      </c>
      <c r="J198" s="11">
        <v>0</v>
      </c>
      <c r="K198" s="11">
        <v>199.99999099999999</v>
      </c>
      <c r="L198" s="11">
        <v>199.99999500000001</v>
      </c>
    </row>
    <row r="199" spans="2:12" ht="15" x14ac:dyDescent="0.25">
      <c r="B199" s="6" t="s">
        <v>59</v>
      </c>
      <c r="C199" s="7">
        <v>0</v>
      </c>
      <c r="D199" s="7">
        <v>0</v>
      </c>
      <c r="E199" s="7">
        <v>0</v>
      </c>
      <c r="F199" s="7">
        <v>0</v>
      </c>
      <c r="G199" s="7">
        <v>0</v>
      </c>
      <c r="H199" s="7">
        <v>0</v>
      </c>
      <c r="I199" s="7">
        <v>0</v>
      </c>
      <c r="J199" s="7">
        <v>0</v>
      </c>
      <c r="K199" s="7">
        <v>153.025981</v>
      </c>
      <c r="L199" s="7">
        <v>106.90628</v>
      </c>
    </row>
    <row r="200" spans="2:12" ht="15" x14ac:dyDescent="0.25">
      <c r="B200" s="6" t="s">
        <v>60</v>
      </c>
      <c r="C200" s="7">
        <v>0</v>
      </c>
      <c r="D200" s="7">
        <v>0</v>
      </c>
      <c r="E200" s="7">
        <v>0</v>
      </c>
      <c r="F200" s="7">
        <v>0</v>
      </c>
      <c r="G200" s="7">
        <v>0</v>
      </c>
      <c r="H200" s="7">
        <v>0</v>
      </c>
      <c r="I200" s="7">
        <v>0</v>
      </c>
      <c r="J200" s="7">
        <v>0</v>
      </c>
      <c r="K200" s="7">
        <v>26.359680000000001</v>
      </c>
      <c r="L200" s="7">
        <v>31.713891</v>
      </c>
    </row>
    <row r="201" spans="2:12" ht="15" x14ac:dyDescent="0.25">
      <c r="B201" s="6" t="s">
        <v>61</v>
      </c>
      <c r="C201" s="7">
        <v>0</v>
      </c>
      <c r="D201" s="7">
        <v>0</v>
      </c>
      <c r="E201" s="7">
        <v>0</v>
      </c>
      <c r="F201" s="7">
        <v>0</v>
      </c>
      <c r="G201" s="7">
        <v>0</v>
      </c>
      <c r="H201" s="7">
        <v>0</v>
      </c>
      <c r="I201" s="7">
        <v>0</v>
      </c>
      <c r="J201" s="7">
        <v>0</v>
      </c>
      <c r="K201" s="7">
        <v>14.294333</v>
      </c>
      <c r="L201" s="7">
        <v>24.80067</v>
      </c>
    </row>
    <row r="202" spans="2:12" ht="15" x14ac:dyDescent="0.25">
      <c r="B202" s="6" t="s">
        <v>62</v>
      </c>
      <c r="C202" s="7">
        <v>0</v>
      </c>
      <c r="D202" s="7">
        <v>0</v>
      </c>
      <c r="E202" s="7">
        <v>0</v>
      </c>
      <c r="F202" s="7">
        <v>0</v>
      </c>
      <c r="G202" s="7">
        <v>0</v>
      </c>
      <c r="H202" s="7">
        <v>0</v>
      </c>
      <c r="I202" s="7">
        <v>0</v>
      </c>
      <c r="J202" s="7">
        <v>0</v>
      </c>
      <c r="K202" s="7">
        <v>0.39999800000000002</v>
      </c>
      <c r="L202" s="7">
        <v>3.1762899999999998</v>
      </c>
    </row>
    <row r="203" spans="2:12" ht="15" x14ac:dyDescent="0.25">
      <c r="B203" s="6" t="s">
        <v>63</v>
      </c>
      <c r="C203" s="7">
        <v>0</v>
      </c>
      <c r="D203" s="7">
        <v>0</v>
      </c>
      <c r="E203" s="7">
        <v>0</v>
      </c>
      <c r="F203" s="7">
        <v>0</v>
      </c>
      <c r="G203" s="7">
        <v>0</v>
      </c>
      <c r="H203" s="7">
        <v>0</v>
      </c>
      <c r="I203" s="7">
        <v>0</v>
      </c>
      <c r="J203" s="7">
        <v>0</v>
      </c>
      <c r="K203" s="7">
        <v>5.9199989999999998</v>
      </c>
      <c r="L203" s="7">
        <v>33.402864000000001</v>
      </c>
    </row>
    <row r="204" spans="2:12" ht="15" x14ac:dyDescent="0.25">
      <c r="B204" s="10" t="s">
        <v>69</v>
      </c>
      <c r="C204" s="11">
        <v>13717.993694229999</v>
      </c>
      <c r="D204" s="11">
        <v>10791.551483679999</v>
      </c>
      <c r="E204" s="11">
        <v>13498.171990140001</v>
      </c>
      <c r="F204" s="11">
        <v>15660.902622099999</v>
      </c>
      <c r="G204" s="11">
        <v>21601.399970649996</v>
      </c>
      <c r="H204" s="11">
        <v>31178.746946760002</v>
      </c>
      <c r="I204" s="11">
        <v>37775.957594209991</v>
      </c>
      <c r="J204" s="11">
        <v>39390.117820250009</v>
      </c>
      <c r="K204" s="11">
        <v>45614.314045260006</v>
      </c>
      <c r="L204" s="11">
        <v>59733.525597189997</v>
      </c>
    </row>
    <row r="205" spans="2:12" ht="15" x14ac:dyDescent="0.25">
      <c r="B205" s="6" t="s">
        <v>63</v>
      </c>
      <c r="C205" s="7">
        <v>0</v>
      </c>
      <c r="D205" s="7">
        <v>0</v>
      </c>
      <c r="E205" s="7">
        <v>0</v>
      </c>
      <c r="F205" s="7">
        <v>0</v>
      </c>
      <c r="G205" s="7">
        <v>0</v>
      </c>
      <c r="H205" s="7">
        <v>0</v>
      </c>
      <c r="I205" s="7">
        <v>0</v>
      </c>
      <c r="J205" s="7">
        <v>0</v>
      </c>
      <c r="K205" s="7">
        <v>0</v>
      </c>
      <c r="L205" s="7">
        <v>0</v>
      </c>
    </row>
    <row r="206" spans="2:12" ht="15.75" customHeight="1" x14ac:dyDescent="0.25">
      <c r="B206" s="6" t="s">
        <v>66</v>
      </c>
      <c r="C206" s="7">
        <v>13717.993694229999</v>
      </c>
      <c r="D206" s="7">
        <v>10791.551483679999</v>
      </c>
      <c r="E206" s="7">
        <v>13498.171990140001</v>
      </c>
      <c r="F206" s="7">
        <v>15660.902622099999</v>
      </c>
      <c r="G206" s="7">
        <v>21601.399970649996</v>
      </c>
      <c r="H206" s="7">
        <v>31178.746946760002</v>
      </c>
      <c r="I206" s="7">
        <v>37775.957594209991</v>
      </c>
      <c r="J206" s="7">
        <v>39390.117820250009</v>
      </c>
      <c r="K206" s="7">
        <v>45614.314045260006</v>
      </c>
      <c r="L206" s="7">
        <v>59733.525597189997</v>
      </c>
    </row>
    <row r="207" spans="2:12" ht="15" x14ac:dyDescent="0.25">
      <c r="B207" s="10" t="s">
        <v>40</v>
      </c>
      <c r="C207" s="11">
        <v>17908.57435201</v>
      </c>
      <c r="D207" s="11">
        <v>24203.207097769999</v>
      </c>
      <c r="E207" s="11">
        <v>30441.410219460005</v>
      </c>
      <c r="F207" s="11">
        <v>35701.69343195</v>
      </c>
      <c r="G207" s="11">
        <v>59593.672262070002</v>
      </c>
      <c r="H207" s="11">
        <v>32832.172651690002</v>
      </c>
      <c r="I207" s="11">
        <v>40090.882059830001</v>
      </c>
      <c r="J207" s="11">
        <v>54955.435156330001</v>
      </c>
      <c r="K207" s="11">
        <v>57499.721527580004</v>
      </c>
      <c r="L207" s="11">
        <v>46973.458539560008</v>
      </c>
    </row>
    <row r="208" spans="2:12" ht="15" x14ac:dyDescent="0.25">
      <c r="B208" s="6" t="s">
        <v>60</v>
      </c>
      <c r="C208" s="7">
        <v>0</v>
      </c>
      <c r="D208" s="7">
        <v>0</v>
      </c>
      <c r="E208" s="7">
        <v>2534.8290971799997</v>
      </c>
      <c r="F208" s="7">
        <v>2994.1748169299999</v>
      </c>
      <c r="G208" s="7">
        <v>3329.4885856300002</v>
      </c>
      <c r="H208" s="7">
        <v>3238.5287757300002</v>
      </c>
      <c r="I208" s="7">
        <v>3029.4986168999999</v>
      </c>
      <c r="J208" s="7">
        <v>1016.16121107</v>
      </c>
      <c r="K208" s="7">
        <v>3.18109324</v>
      </c>
      <c r="L208" s="7">
        <v>6.1838392999999998</v>
      </c>
    </row>
    <row r="209" spans="2:12" ht="15" x14ac:dyDescent="0.25">
      <c r="B209" s="6" t="s">
        <v>62</v>
      </c>
      <c r="C209" s="7">
        <v>17908.57435201</v>
      </c>
      <c r="D209" s="7">
        <v>24203.207097769999</v>
      </c>
      <c r="E209" s="7">
        <v>27906.581122280004</v>
      </c>
      <c r="F209" s="7">
        <v>32707.518615019995</v>
      </c>
      <c r="G209" s="7">
        <v>56249.141789690002</v>
      </c>
      <c r="H209" s="7">
        <v>27624.738405090004</v>
      </c>
      <c r="I209" s="7">
        <v>34041.84028597</v>
      </c>
      <c r="J209" s="7">
        <v>49537.861225569999</v>
      </c>
      <c r="K209" s="7">
        <v>50812.156722520005</v>
      </c>
      <c r="L209" s="7">
        <v>41342.84448254</v>
      </c>
    </row>
    <row r="210" spans="2:12" ht="15" x14ac:dyDescent="0.25">
      <c r="B210" s="6" t="s">
        <v>65</v>
      </c>
      <c r="C210" s="7">
        <v>0</v>
      </c>
      <c r="D210" s="7">
        <v>0</v>
      </c>
      <c r="E210" s="7">
        <v>0</v>
      </c>
      <c r="F210" s="7">
        <v>0</v>
      </c>
      <c r="G210" s="7">
        <v>0</v>
      </c>
      <c r="H210" s="7">
        <v>1968.9054708699998</v>
      </c>
      <c r="I210" s="7">
        <v>3019.54315696</v>
      </c>
      <c r="J210" s="7">
        <v>4401.4127196899999</v>
      </c>
      <c r="K210" s="7">
        <v>6684.3837118199999</v>
      </c>
      <c r="L210" s="7">
        <v>5624.4302177199997</v>
      </c>
    </row>
    <row r="211" spans="2:12" ht="15" x14ac:dyDescent="0.25">
      <c r="B211" s="6" t="s">
        <v>66</v>
      </c>
      <c r="C211" s="7">
        <v>0</v>
      </c>
      <c r="D211" s="7">
        <v>0</v>
      </c>
      <c r="E211" s="7">
        <v>0</v>
      </c>
      <c r="F211" s="7">
        <v>0</v>
      </c>
      <c r="G211" s="7">
        <v>15.04188675</v>
      </c>
      <c r="H211" s="7">
        <v>0</v>
      </c>
      <c r="I211" s="7">
        <v>0</v>
      </c>
      <c r="J211" s="7">
        <v>0</v>
      </c>
      <c r="K211" s="7">
        <v>0</v>
      </c>
      <c r="L211" s="7">
        <v>0</v>
      </c>
    </row>
    <row r="212" spans="2:12" ht="18.75" customHeight="1" x14ac:dyDescent="0.2">
      <c r="B212" s="8" t="s">
        <v>8</v>
      </c>
      <c r="C212" s="16">
        <f>+C10+C16+C24+C32+C39+C46+C53+C60+C67+C74+C81+C88+C96+C104+C110+C116+C123+C130+C137+C144+C152+C159+C166+C173+C180+C186+C192+C198+C204+C207</f>
        <v>121031.49186764</v>
      </c>
      <c r="D212" s="16">
        <f t="shared" ref="D212:L212" si="0">+D10+D16+D24+D32+D39+D46+D53+D60+D67+D74+D81+D88+D96+D104+D110+D116+D123+D130+D137+D144+D152+D159+D166+D173+D180+D186+D192+D198+D204+D207</f>
        <v>162377.72867211001</v>
      </c>
      <c r="E212" s="16">
        <f t="shared" si="0"/>
        <v>187362.07228148004</v>
      </c>
      <c r="F212" s="16">
        <f t="shared" si="0"/>
        <v>232809.47533398998</v>
      </c>
      <c r="G212" s="16">
        <f t="shared" si="0"/>
        <v>304195.78014505003</v>
      </c>
      <c r="H212" s="16">
        <f t="shared" si="0"/>
        <v>278650.07802669</v>
      </c>
      <c r="I212" s="16">
        <f t="shared" si="0"/>
        <v>312522.79854923999</v>
      </c>
      <c r="J212" s="16">
        <f t="shared" si="0"/>
        <v>338898.71967354993</v>
      </c>
      <c r="K212" s="16">
        <f t="shared" si="0"/>
        <v>447232.01190009009</v>
      </c>
      <c r="L212" s="16">
        <f t="shared" si="0"/>
        <v>437870.98669254</v>
      </c>
    </row>
    <row r="213" spans="2:12" x14ac:dyDescent="0.2">
      <c r="B213" s="17" t="s">
        <v>70</v>
      </c>
    </row>
    <row r="214" spans="2:12" x14ac:dyDescent="0.2">
      <c r="B214" s="17" t="s">
        <v>9</v>
      </c>
    </row>
    <row r="215" spans="2:12" x14ac:dyDescent="0.2">
      <c r="B215" s="17" t="s">
        <v>10</v>
      </c>
    </row>
    <row r="216" spans="2:12" x14ac:dyDescent="0.2">
      <c r="B216" s="17" t="s">
        <v>11</v>
      </c>
    </row>
    <row r="217" spans="2:12" x14ac:dyDescent="0.2">
      <c r="B217" s="17" t="s">
        <v>12</v>
      </c>
    </row>
  </sheetData>
  <mergeCells count="5">
    <mergeCell ref="B2:L2"/>
    <mergeCell ref="B6:L6"/>
    <mergeCell ref="B5:L5"/>
    <mergeCell ref="B4:L4"/>
    <mergeCell ref="B3:L3"/>
  </mergeCells>
  <pageMargins left="0.7" right="0.7" top="0.75" bottom="0.75" header="0.3" footer="0.3"/>
  <pageSetup orientation="portrait" r:id="rId1"/>
  <ignoredErrors>
    <ignoredError sqref="C9:K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B2:M257"/>
  <sheetViews>
    <sheetView showGridLines="0" tabSelected="1" zoomScale="85" zoomScaleNormal="85" workbookViewId="0">
      <selection activeCell="Q32" sqref="Q32"/>
    </sheetView>
  </sheetViews>
  <sheetFormatPr baseColWidth="10" defaultColWidth="11.42578125" defaultRowHeight="15" x14ac:dyDescent="0.25"/>
  <cols>
    <col min="1" max="1" width="10.28515625" style="1" customWidth="1"/>
    <col min="2" max="2" width="87.7109375" style="1" customWidth="1"/>
    <col min="3" max="3" width="12.85546875" style="1" customWidth="1"/>
    <col min="4" max="4" width="15.140625" style="1" customWidth="1"/>
    <col min="5" max="6" width="14.140625" style="1" customWidth="1"/>
    <col min="7" max="8" width="13.140625" style="1" customWidth="1"/>
    <col min="9" max="9" width="13.5703125" style="1" customWidth="1"/>
    <col min="10" max="12" width="11.42578125" style="1"/>
    <col min="13" max="13" width="16.85546875" style="1" bestFit="1" customWidth="1"/>
    <col min="14" max="16384" width="11.42578125" style="1"/>
  </cols>
  <sheetData>
    <row r="2" spans="2:13" ht="26.25" x14ac:dyDescent="0.25">
      <c r="B2" s="34" t="s">
        <v>0</v>
      </c>
      <c r="C2" s="35"/>
      <c r="D2" s="35"/>
      <c r="E2" s="35"/>
      <c r="F2" s="35"/>
      <c r="G2" s="35"/>
      <c r="H2" s="35"/>
      <c r="I2" s="35"/>
      <c r="J2" s="35"/>
    </row>
    <row r="3" spans="2:13" ht="21" x14ac:dyDescent="0.25">
      <c r="B3" s="39" t="s">
        <v>13</v>
      </c>
      <c r="C3" s="40"/>
      <c r="D3" s="40"/>
      <c r="E3" s="40"/>
      <c r="F3" s="40"/>
      <c r="G3" s="40"/>
      <c r="H3" s="40"/>
      <c r="I3" s="40"/>
      <c r="J3" s="40"/>
    </row>
    <row r="4" spans="2:13" ht="15.75" x14ac:dyDescent="0.25">
      <c r="B4" s="37" t="s">
        <v>1</v>
      </c>
      <c r="C4" s="38"/>
      <c r="D4" s="38"/>
      <c r="E4" s="38"/>
      <c r="F4" s="38"/>
      <c r="G4" s="38"/>
      <c r="H4" s="38"/>
      <c r="I4" s="38"/>
      <c r="J4" s="38"/>
    </row>
    <row r="5" spans="2:13" ht="15.75" x14ac:dyDescent="0.25">
      <c r="B5" s="37" t="s">
        <v>2</v>
      </c>
      <c r="C5" s="38"/>
      <c r="D5" s="38"/>
      <c r="E5" s="38"/>
      <c r="F5" s="38"/>
      <c r="G5" s="38"/>
      <c r="H5" s="38"/>
      <c r="I5" s="38"/>
      <c r="J5" s="38"/>
    </row>
    <row r="6" spans="2:13" ht="15.75" x14ac:dyDescent="0.25">
      <c r="B6" s="37" t="s">
        <v>78</v>
      </c>
      <c r="C6" s="38"/>
      <c r="D6" s="38"/>
      <c r="E6" s="38"/>
      <c r="F6" s="38"/>
      <c r="G6" s="38"/>
      <c r="H6" s="38"/>
      <c r="I6" s="38"/>
      <c r="J6" s="38"/>
    </row>
    <row r="7" spans="2:13" ht="5.25" customHeight="1" x14ac:dyDescent="0.25">
      <c r="B7" s="21"/>
      <c r="C7" s="9"/>
      <c r="D7" s="9"/>
      <c r="E7" s="2"/>
      <c r="F7" s="2"/>
      <c r="G7" s="2"/>
      <c r="H7" s="2"/>
    </row>
    <row r="8" spans="2:13" x14ac:dyDescent="0.25">
      <c r="B8" s="24" t="s">
        <v>72</v>
      </c>
      <c r="C8" s="3"/>
      <c r="H8" s="4"/>
    </row>
    <row r="9" spans="2:13" ht="28.5" customHeight="1" x14ac:dyDescent="0.25">
      <c r="B9" s="8" t="s">
        <v>14</v>
      </c>
      <c r="C9" s="5">
        <v>2014</v>
      </c>
      <c r="D9" s="5">
        <v>2015</v>
      </c>
      <c r="E9" s="5">
        <v>2016</v>
      </c>
      <c r="F9" s="5">
        <v>2017</v>
      </c>
      <c r="G9" s="5">
        <v>2018</v>
      </c>
      <c r="H9" s="5">
        <v>2019</v>
      </c>
      <c r="I9" s="5">
        <v>2020</v>
      </c>
    </row>
    <row r="10" spans="2:13" x14ac:dyDescent="0.25">
      <c r="B10" s="10" t="s">
        <v>15</v>
      </c>
      <c r="C10" s="23">
        <f t="shared" ref="C10:F10" si="0">SUM(C11:C16)</f>
        <v>1925.7791179999999</v>
      </c>
      <c r="D10" s="23">
        <f t="shared" si="0"/>
        <v>2100.7791179999999</v>
      </c>
      <c r="E10" s="23">
        <f t="shared" si="0"/>
        <v>2175.7791239999997</v>
      </c>
      <c r="F10" s="23">
        <f t="shared" si="0"/>
        <v>2225.7791140000004</v>
      </c>
      <c r="G10" s="23">
        <f>SUM(G11:G16)</f>
        <v>2504.779121</v>
      </c>
      <c r="H10" s="23">
        <v>2535.7791239999997</v>
      </c>
      <c r="I10" s="23">
        <v>2735.7791239600001</v>
      </c>
    </row>
    <row r="11" spans="2:13" x14ac:dyDescent="0.25">
      <c r="B11" s="19" t="s">
        <v>48</v>
      </c>
      <c r="C11" s="20">
        <v>1039.7084829999999</v>
      </c>
      <c r="D11" s="20">
        <v>1070.9739589999999</v>
      </c>
      <c r="E11" s="20">
        <v>1182.9739589999999</v>
      </c>
      <c r="F11" s="20">
        <v>1204.102114</v>
      </c>
      <c r="G11" s="20">
        <v>1370.230251</v>
      </c>
      <c r="H11" s="20">
        <v>1452.3519389999999</v>
      </c>
      <c r="I11" s="20">
        <v>1692.101633</v>
      </c>
      <c r="M11" s="43"/>
    </row>
    <row r="12" spans="2:13" x14ac:dyDescent="0.25">
      <c r="B12" s="19" t="s">
        <v>49</v>
      </c>
      <c r="C12" s="20">
        <v>398.99386299999998</v>
      </c>
      <c r="D12" s="20">
        <v>543.978925</v>
      </c>
      <c r="E12" s="20">
        <v>307.62893100000002</v>
      </c>
      <c r="F12" s="20">
        <v>358.17500000000001</v>
      </c>
      <c r="G12" s="20">
        <v>298.02287000000001</v>
      </c>
      <c r="H12" s="20">
        <v>298.2981850000001</v>
      </c>
      <c r="I12" s="20">
        <v>308.29000000000002</v>
      </c>
    </row>
    <row r="13" spans="2:13" x14ac:dyDescent="0.25">
      <c r="B13" s="19" t="s">
        <v>50</v>
      </c>
      <c r="C13" s="20">
        <v>128.006</v>
      </c>
      <c r="D13" s="20">
        <v>129.47</v>
      </c>
      <c r="E13" s="20">
        <v>225.32</v>
      </c>
      <c r="F13" s="20">
        <v>216.04499999999999</v>
      </c>
      <c r="G13" s="20">
        <v>404.084</v>
      </c>
      <c r="H13" s="20">
        <v>281.4839999999997</v>
      </c>
      <c r="I13" s="20">
        <v>131.584</v>
      </c>
    </row>
    <row r="14" spans="2:13" x14ac:dyDescent="0.25">
      <c r="B14" s="19" t="s">
        <v>51</v>
      </c>
      <c r="C14" s="20">
        <v>306.65199999999999</v>
      </c>
      <c r="D14" s="20">
        <v>305.47199999999998</v>
      </c>
      <c r="E14" s="20">
        <v>405.47199999999998</v>
      </c>
      <c r="F14" s="20">
        <v>405.47199999999998</v>
      </c>
      <c r="G14" s="20">
        <v>405.47199999999998</v>
      </c>
      <c r="H14" s="20">
        <v>420.8000000000003</v>
      </c>
      <c r="I14" s="20">
        <v>461.00349095999997</v>
      </c>
    </row>
    <row r="15" spans="2:13" x14ac:dyDescent="0.25">
      <c r="B15" s="19" t="s">
        <v>52</v>
      </c>
      <c r="C15" s="20">
        <v>52.418771999999997</v>
      </c>
      <c r="D15" s="20">
        <v>50.884233999999999</v>
      </c>
      <c r="E15" s="20">
        <v>50.884233999999999</v>
      </c>
      <c r="F15" s="20">
        <v>41.984999999999999</v>
      </c>
      <c r="G15" s="20">
        <v>26.47</v>
      </c>
      <c r="H15" s="20">
        <v>82.844999999999985</v>
      </c>
      <c r="I15" s="20">
        <v>142.80000000000001</v>
      </c>
    </row>
    <row r="16" spans="2:13" x14ac:dyDescent="0.25">
      <c r="B16" s="19" t="s">
        <v>55</v>
      </c>
      <c r="C16" s="20">
        <v>0</v>
      </c>
      <c r="D16" s="20">
        <v>0</v>
      </c>
      <c r="E16" s="20">
        <v>3.5</v>
      </c>
      <c r="F16" s="20">
        <v>0</v>
      </c>
      <c r="G16" s="20">
        <v>0.5</v>
      </c>
      <c r="H16" s="20">
        <v>0</v>
      </c>
      <c r="I16" s="20">
        <v>0</v>
      </c>
    </row>
    <row r="17" spans="2:9" x14ac:dyDescent="0.25">
      <c r="B17" s="10" t="s">
        <v>16</v>
      </c>
      <c r="C17" s="23">
        <f t="shared" ref="C17:F17" si="1">SUM(C18:C22)</f>
        <v>3827.6581075900003</v>
      </c>
      <c r="D17" s="23">
        <f t="shared" si="1"/>
        <v>3935.9789454900006</v>
      </c>
      <c r="E17" s="23">
        <f t="shared" si="1"/>
        <v>4044.9855766199967</v>
      </c>
      <c r="F17" s="23">
        <f t="shared" si="1"/>
        <v>4240.9561520999987</v>
      </c>
      <c r="G17" s="23">
        <f>SUM(G18:G22)</f>
        <v>4718.7109779999992</v>
      </c>
      <c r="H17" s="23">
        <v>5209.2349538299959</v>
      </c>
      <c r="I17" s="23">
        <v>5756.7594468899997</v>
      </c>
    </row>
    <row r="18" spans="2:9" x14ac:dyDescent="0.25">
      <c r="B18" s="19" t="s">
        <v>48</v>
      </c>
      <c r="C18" s="20">
        <v>2120.0670502099993</v>
      </c>
      <c r="D18" s="20">
        <v>1804.7830550300005</v>
      </c>
      <c r="E18" s="20">
        <v>1827.0392678099988</v>
      </c>
      <c r="F18" s="20">
        <v>1906.7392277799993</v>
      </c>
      <c r="G18" s="20">
        <v>1816.6322869999999</v>
      </c>
      <c r="H18" s="20">
        <v>1951.4100639999981</v>
      </c>
      <c r="I18" s="20">
        <v>2086.3022866299993</v>
      </c>
    </row>
    <row r="19" spans="2:9" x14ac:dyDescent="0.25">
      <c r="B19" s="19" t="s">
        <v>49</v>
      </c>
      <c r="C19" s="20">
        <v>981.55261898000117</v>
      </c>
      <c r="D19" s="20">
        <v>1034.4524198700001</v>
      </c>
      <c r="E19" s="20">
        <v>1046.1802673199979</v>
      </c>
      <c r="F19" s="20">
        <v>1010.4516464799995</v>
      </c>
      <c r="G19" s="20">
        <v>978.06465803000015</v>
      </c>
      <c r="H19" s="20">
        <v>1103.8131208999994</v>
      </c>
      <c r="I19" s="20">
        <v>950.8538816300005</v>
      </c>
    </row>
    <row r="20" spans="2:9" x14ac:dyDescent="0.25">
      <c r="B20" s="19" t="s">
        <v>50</v>
      </c>
      <c r="C20" s="20">
        <v>224.20837147999995</v>
      </c>
      <c r="D20" s="20">
        <v>239.74398033000006</v>
      </c>
      <c r="E20" s="20">
        <v>235.11896689999992</v>
      </c>
      <c r="F20" s="20">
        <v>385.11882168000017</v>
      </c>
      <c r="G20" s="20">
        <v>960.04397962999985</v>
      </c>
      <c r="H20" s="20">
        <v>1184.1439999299994</v>
      </c>
      <c r="I20" s="20">
        <v>1784.2084536299999</v>
      </c>
    </row>
    <row r="21" spans="2:9" x14ac:dyDescent="0.25">
      <c r="B21" s="19" t="s">
        <v>51</v>
      </c>
      <c r="C21" s="20">
        <v>426.33000292000014</v>
      </c>
      <c r="D21" s="20">
        <v>797.44709272000011</v>
      </c>
      <c r="E21" s="20">
        <v>897.4470811299999</v>
      </c>
      <c r="F21" s="20">
        <v>899.44658283999991</v>
      </c>
      <c r="G21" s="20">
        <v>924.77010199999984</v>
      </c>
      <c r="H21" s="20">
        <v>930.66776900000013</v>
      </c>
      <c r="I21" s="20">
        <v>905.19482499999992</v>
      </c>
    </row>
    <row r="22" spans="2:9" x14ac:dyDescent="0.25">
      <c r="B22" s="19" t="s">
        <v>52</v>
      </c>
      <c r="C22" s="20">
        <v>75.500063999999909</v>
      </c>
      <c r="D22" s="20">
        <v>59.552397540000001</v>
      </c>
      <c r="E22" s="20">
        <v>39.19999346000003</v>
      </c>
      <c r="F22" s="20">
        <v>39.199873320000009</v>
      </c>
      <c r="G22" s="20">
        <v>39.199951339999998</v>
      </c>
      <c r="H22" s="20">
        <v>39.200000000000003</v>
      </c>
      <c r="I22" s="20">
        <v>30.199999999999992</v>
      </c>
    </row>
    <row r="23" spans="2:9" x14ac:dyDescent="0.25">
      <c r="B23" s="10" t="s">
        <v>17</v>
      </c>
      <c r="C23" s="23">
        <f t="shared" ref="C23:F23" si="2">SUM(C24:C30)</f>
        <v>42830.540233039967</v>
      </c>
      <c r="D23" s="23">
        <f t="shared" si="2"/>
        <v>42778.351932609992</v>
      </c>
      <c r="E23" s="23">
        <f t="shared" si="2"/>
        <v>46967.206636979943</v>
      </c>
      <c r="F23" s="23">
        <f t="shared" si="2"/>
        <v>54506.345699749996</v>
      </c>
      <c r="G23" s="23">
        <f>SUM(G24:G30)</f>
        <v>56506.248300220002</v>
      </c>
      <c r="H23" s="23">
        <v>56454.245839040021</v>
      </c>
      <c r="I23" s="23">
        <v>131585.82391357003</v>
      </c>
    </row>
    <row r="24" spans="2:9" x14ac:dyDescent="0.25">
      <c r="B24" s="19" t="s">
        <v>48</v>
      </c>
      <c r="C24" s="20">
        <v>5684.1234097499992</v>
      </c>
      <c r="D24" s="20">
        <v>6506.23322912</v>
      </c>
      <c r="E24" s="20">
        <v>6911.4819474699843</v>
      </c>
      <c r="F24" s="20">
        <v>7664.8221619399992</v>
      </c>
      <c r="G24" s="20">
        <v>8366.9736073200002</v>
      </c>
      <c r="H24" s="20">
        <v>8446.158136049984</v>
      </c>
      <c r="I24" s="20">
        <v>8737.4898200700009</v>
      </c>
    </row>
    <row r="25" spans="2:9" x14ac:dyDescent="0.25">
      <c r="B25" s="19" t="s">
        <v>49</v>
      </c>
      <c r="C25" s="20">
        <v>4423.0539645899962</v>
      </c>
      <c r="D25" s="20">
        <v>4222.6079532899994</v>
      </c>
      <c r="E25" s="20">
        <v>3746.4314652799912</v>
      </c>
      <c r="F25" s="20">
        <v>4853.2340271900021</v>
      </c>
      <c r="G25" s="20">
        <v>6615.2651551600011</v>
      </c>
      <c r="H25" s="20">
        <v>6789.4342667299961</v>
      </c>
      <c r="I25" s="20">
        <v>5749.6466768400005</v>
      </c>
    </row>
    <row r="26" spans="2:9" x14ac:dyDescent="0.25">
      <c r="B26" s="19" t="s">
        <v>50</v>
      </c>
      <c r="C26" s="20">
        <v>4060.9685092899958</v>
      </c>
      <c r="D26" s="20">
        <v>3042.5604312899995</v>
      </c>
      <c r="E26" s="20">
        <v>5021.1905194099954</v>
      </c>
      <c r="F26" s="20">
        <v>4058.3329002599967</v>
      </c>
      <c r="G26" s="20">
        <v>3786.1138974700002</v>
      </c>
      <c r="H26" s="20">
        <v>3543.3717216600053</v>
      </c>
      <c r="I26" s="20">
        <v>7477.3876269700022</v>
      </c>
    </row>
    <row r="27" spans="2:9" x14ac:dyDescent="0.25">
      <c r="B27" s="19" t="s">
        <v>51</v>
      </c>
      <c r="C27" s="20">
        <v>19598.829866439977</v>
      </c>
      <c r="D27" s="20">
        <v>19140.173349589997</v>
      </c>
      <c r="E27" s="20">
        <v>20620.797072559977</v>
      </c>
      <c r="F27" s="20">
        <v>21789.541142149992</v>
      </c>
      <c r="G27" s="20">
        <v>22314.556748540002</v>
      </c>
      <c r="H27" s="20">
        <v>23441.522130460024</v>
      </c>
      <c r="I27" s="20">
        <v>93389.140397970041</v>
      </c>
    </row>
    <row r="28" spans="2:9" x14ac:dyDescent="0.25">
      <c r="B28" s="19" t="s">
        <v>54</v>
      </c>
      <c r="C28" s="20">
        <v>1861.3114554700001</v>
      </c>
      <c r="D28" s="20">
        <v>1481.0256394899998</v>
      </c>
      <c r="E28" s="20">
        <v>1463.3303913099994</v>
      </c>
      <c r="F28" s="20">
        <v>1106.9612551800003</v>
      </c>
      <c r="G28" s="20">
        <v>1610.6770528900001</v>
      </c>
      <c r="H28" s="20">
        <v>1761.3499102199996</v>
      </c>
      <c r="I28" s="20">
        <v>3335.3872098899992</v>
      </c>
    </row>
    <row r="29" spans="2:9" x14ac:dyDescent="0.25">
      <c r="B29" s="19" t="s">
        <v>52</v>
      </c>
      <c r="C29" s="20">
        <v>1357.7657038399991</v>
      </c>
      <c r="D29" s="20">
        <v>699.50523055000019</v>
      </c>
      <c r="E29" s="20">
        <v>1198.0170241299993</v>
      </c>
      <c r="F29" s="20">
        <v>2587.6561091499975</v>
      </c>
      <c r="G29" s="20">
        <v>5426.4618727400002</v>
      </c>
      <c r="H29" s="20">
        <v>2873.9554338900016</v>
      </c>
      <c r="I29" s="20">
        <v>1869.9979058100009</v>
      </c>
    </row>
    <row r="30" spans="2:9" x14ac:dyDescent="0.25">
      <c r="B30" s="19" t="s">
        <v>53</v>
      </c>
      <c r="C30" s="20">
        <v>5844.4873236599979</v>
      </c>
      <c r="D30" s="20">
        <v>7686.2460992800006</v>
      </c>
      <c r="E30" s="20">
        <v>8005.9582168199959</v>
      </c>
      <c r="F30" s="20">
        <v>12445.798103880006</v>
      </c>
      <c r="G30" s="20">
        <v>8386.1999660999991</v>
      </c>
      <c r="H30" s="20">
        <v>9598.4542400300033</v>
      </c>
      <c r="I30" s="20">
        <v>11026.774276019994</v>
      </c>
    </row>
    <row r="31" spans="2:9" x14ac:dyDescent="0.25">
      <c r="B31" s="10" t="s">
        <v>18</v>
      </c>
      <c r="C31" s="23">
        <f t="shared" ref="C31:F31" si="3">SUM(C32:C38)</f>
        <v>33243.998170819999</v>
      </c>
      <c r="D31" s="23">
        <f t="shared" si="3"/>
        <v>33863.576782839991</v>
      </c>
      <c r="E31" s="23">
        <f t="shared" si="3"/>
        <v>34866.209077150044</v>
      </c>
      <c r="F31" s="23">
        <f t="shared" si="3"/>
        <v>33173.933777470003</v>
      </c>
      <c r="G31" s="23">
        <f>SUM(G32:G38)</f>
        <v>35817.042576650005</v>
      </c>
      <c r="H31" s="23">
        <v>37682.974664239737</v>
      </c>
      <c r="I31" s="23">
        <v>40115.862059929997</v>
      </c>
    </row>
    <row r="32" spans="2:9" x14ac:dyDescent="0.25">
      <c r="B32" s="19" t="s">
        <v>48</v>
      </c>
      <c r="C32" s="20">
        <v>7975.5470487100092</v>
      </c>
      <c r="D32" s="20">
        <v>8850.4018145599948</v>
      </c>
      <c r="E32" s="20">
        <v>9331.2768151899963</v>
      </c>
      <c r="F32" s="20">
        <v>12349.605286620003</v>
      </c>
      <c r="G32" s="20">
        <v>12986.705244620003</v>
      </c>
      <c r="H32" s="20">
        <v>13722.607200950026</v>
      </c>
      <c r="I32" s="20">
        <v>15886.011015860004</v>
      </c>
    </row>
    <row r="33" spans="2:9" x14ac:dyDescent="0.25">
      <c r="B33" s="19" t="s">
        <v>49</v>
      </c>
      <c r="C33" s="20">
        <v>817.71982710000009</v>
      </c>
      <c r="D33" s="20">
        <v>1237.9321108600004</v>
      </c>
      <c r="E33" s="20">
        <v>803.87908434999952</v>
      </c>
      <c r="F33" s="20">
        <v>952.83410694000065</v>
      </c>
      <c r="G33" s="20">
        <v>938.1288974900001</v>
      </c>
      <c r="H33" s="20">
        <v>1127.6154104400014</v>
      </c>
      <c r="I33" s="20">
        <v>899.96884835000014</v>
      </c>
    </row>
    <row r="34" spans="2:9" x14ac:dyDescent="0.25">
      <c r="B34" s="19" t="s">
        <v>50</v>
      </c>
      <c r="C34" s="20">
        <v>2686.6606199499993</v>
      </c>
      <c r="D34" s="20">
        <v>2230.7030271299991</v>
      </c>
      <c r="E34" s="20">
        <v>2140.7643601299987</v>
      </c>
      <c r="F34" s="20">
        <v>2245.9342572699979</v>
      </c>
      <c r="G34" s="20">
        <v>2298.4353141400002</v>
      </c>
      <c r="H34" s="20">
        <v>2489.6857130000008</v>
      </c>
      <c r="I34" s="20">
        <v>2243.1842262699997</v>
      </c>
    </row>
    <row r="35" spans="2:9" x14ac:dyDescent="0.25">
      <c r="B35" s="19" t="s">
        <v>51</v>
      </c>
      <c r="C35" s="20">
        <v>14055.348544409995</v>
      </c>
      <c r="D35" s="20">
        <v>14282.505359610001</v>
      </c>
      <c r="E35" s="20">
        <v>14609.116236129987</v>
      </c>
      <c r="F35" s="20">
        <v>10700.082632339998</v>
      </c>
      <c r="G35" s="20">
        <v>11242.282225819999</v>
      </c>
      <c r="H35" s="20">
        <v>11711.474065859835</v>
      </c>
      <c r="I35" s="20">
        <v>12911.209808940002</v>
      </c>
    </row>
    <row r="36" spans="2:9" x14ac:dyDescent="0.25">
      <c r="B36" s="19" t="s">
        <v>54</v>
      </c>
      <c r="C36" s="20">
        <v>6424.7185419099997</v>
      </c>
      <c r="D36" s="20">
        <v>6452.4627494400002</v>
      </c>
      <c r="E36" s="20">
        <v>6467.9438952900664</v>
      </c>
      <c r="F36" s="20">
        <v>6462.8301119999996</v>
      </c>
      <c r="G36" s="20">
        <v>7452.8276859999996</v>
      </c>
      <c r="H36" s="20">
        <v>7491.2587268898778</v>
      </c>
      <c r="I36" s="20">
        <v>7559.3941689499989</v>
      </c>
    </row>
    <row r="37" spans="2:9" x14ac:dyDescent="0.25">
      <c r="B37" s="19" t="s">
        <v>52</v>
      </c>
      <c r="C37" s="20">
        <v>1221.4121943599998</v>
      </c>
      <c r="D37" s="20">
        <v>742.59957822000001</v>
      </c>
      <c r="E37" s="20">
        <v>1438.7087437400005</v>
      </c>
      <c r="F37" s="20">
        <v>438.62074962999986</v>
      </c>
      <c r="G37" s="20">
        <v>865.23559403999991</v>
      </c>
      <c r="H37" s="20">
        <v>1115.581749050001</v>
      </c>
      <c r="I37" s="20">
        <v>603.31638684000006</v>
      </c>
    </row>
    <row r="38" spans="2:9" x14ac:dyDescent="0.25">
      <c r="B38" s="19" t="s">
        <v>53</v>
      </c>
      <c r="C38" s="20">
        <v>62.591394379999997</v>
      </c>
      <c r="D38" s="20">
        <v>66.972143020000004</v>
      </c>
      <c r="E38" s="20">
        <v>74.519942319999998</v>
      </c>
      <c r="F38" s="20">
        <v>24.026632669999998</v>
      </c>
      <c r="G38" s="20">
        <v>33.427614540000008</v>
      </c>
      <c r="H38" s="20">
        <v>24.751798050000001</v>
      </c>
      <c r="I38" s="20">
        <v>12.777604720000001</v>
      </c>
    </row>
    <row r="39" spans="2:9" x14ac:dyDescent="0.25">
      <c r="B39" s="10" t="s">
        <v>19</v>
      </c>
      <c r="C39" s="23">
        <f t="shared" ref="C39:F39" si="4">SUM(C40:C48)</f>
        <v>19058.887650469991</v>
      </c>
      <c r="D39" s="23">
        <f t="shared" si="4"/>
        <v>20633.989567099998</v>
      </c>
      <c r="E39" s="23">
        <f t="shared" si="4"/>
        <v>22110.498481649989</v>
      </c>
      <c r="F39" s="23">
        <f t="shared" si="4"/>
        <v>25328.099602730003</v>
      </c>
      <c r="G39" s="23">
        <f>SUM(G40:G48)</f>
        <v>29396.410316589998</v>
      </c>
      <c r="H39" s="23">
        <v>31460.375786499942</v>
      </c>
      <c r="I39" s="23">
        <v>32940.731211170001</v>
      </c>
    </row>
    <row r="40" spans="2:9" x14ac:dyDescent="0.25">
      <c r="B40" s="19" t="s">
        <v>48</v>
      </c>
      <c r="C40" s="20">
        <v>10539.415232019988</v>
      </c>
      <c r="D40" s="20">
        <v>11734.61883566</v>
      </c>
      <c r="E40" s="20">
        <v>12614.958798289998</v>
      </c>
      <c r="F40" s="20">
        <v>15510.013871909998</v>
      </c>
      <c r="G40" s="20">
        <v>18356.307993029997</v>
      </c>
      <c r="H40" s="20">
        <v>19222.588162259952</v>
      </c>
      <c r="I40" s="20">
        <v>20231.238674590004</v>
      </c>
    </row>
    <row r="41" spans="2:9" x14ac:dyDescent="0.25">
      <c r="B41" s="19" t="s">
        <v>49</v>
      </c>
      <c r="C41" s="20">
        <v>666.18144050999967</v>
      </c>
      <c r="D41" s="20">
        <v>870.71305898000014</v>
      </c>
      <c r="E41" s="20">
        <v>821.3233949399995</v>
      </c>
      <c r="F41" s="20">
        <v>966.12270399000147</v>
      </c>
      <c r="G41" s="20">
        <v>1044.0991662299998</v>
      </c>
      <c r="H41" s="20">
        <v>1169.7943861800011</v>
      </c>
      <c r="I41" s="20">
        <v>1181.9938576499994</v>
      </c>
    </row>
    <row r="42" spans="2:9" x14ac:dyDescent="0.25">
      <c r="B42" s="19" t="s">
        <v>50</v>
      </c>
      <c r="C42" s="20">
        <v>2173.8542034099969</v>
      </c>
      <c r="D42" s="20">
        <v>2516.8179761799993</v>
      </c>
      <c r="E42" s="20">
        <v>2862.8034545199966</v>
      </c>
      <c r="F42" s="20">
        <v>3031.4862331100044</v>
      </c>
      <c r="G42" s="20">
        <v>3350.7707004200001</v>
      </c>
      <c r="H42" s="20">
        <v>3497.232356149992</v>
      </c>
      <c r="I42" s="20">
        <v>4142.4209958499978</v>
      </c>
    </row>
    <row r="43" spans="2:9" x14ac:dyDescent="0.25">
      <c r="B43" s="19" t="s">
        <v>51</v>
      </c>
      <c r="C43" s="20">
        <v>5080.8480578400013</v>
      </c>
      <c r="D43" s="20">
        <v>5172.5472299100002</v>
      </c>
      <c r="E43" s="20">
        <v>5317.5922868199978</v>
      </c>
      <c r="F43" s="20">
        <v>5386.6421815900003</v>
      </c>
      <c r="G43" s="20">
        <v>5678.3064756099993</v>
      </c>
      <c r="H43" s="20">
        <v>6114.8587194699994</v>
      </c>
      <c r="I43" s="20">
        <v>6245.5556290999984</v>
      </c>
    </row>
    <row r="44" spans="2:9" x14ac:dyDescent="0.25">
      <c r="B44" s="19" t="s">
        <v>54</v>
      </c>
      <c r="C44" s="20">
        <v>0</v>
      </c>
      <c r="D44" s="20">
        <v>0</v>
      </c>
      <c r="E44" s="20">
        <v>84.860810020000002</v>
      </c>
      <c r="F44" s="20">
        <v>0</v>
      </c>
      <c r="G44" s="20">
        <v>0</v>
      </c>
      <c r="H44" s="20">
        <v>0</v>
      </c>
      <c r="I44" s="20">
        <v>0</v>
      </c>
    </row>
    <row r="45" spans="2:9" x14ac:dyDescent="0.25">
      <c r="B45" s="19" t="s">
        <v>52</v>
      </c>
      <c r="C45" s="20">
        <v>572.55868045000011</v>
      </c>
      <c r="D45" s="20">
        <v>237.24310450999997</v>
      </c>
      <c r="E45" s="20">
        <v>250.99130287999989</v>
      </c>
      <c r="F45" s="20">
        <v>271.47164379999975</v>
      </c>
      <c r="G45" s="20">
        <v>633.07238347999998</v>
      </c>
      <c r="H45" s="20">
        <v>1065.26458946</v>
      </c>
      <c r="I45" s="20">
        <v>778.93968246999987</v>
      </c>
    </row>
    <row r="46" spans="2:9" x14ac:dyDescent="0.25">
      <c r="B46" s="19" t="s">
        <v>53</v>
      </c>
      <c r="C46" s="20">
        <v>26.030036240000001</v>
      </c>
      <c r="D46" s="20">
        <v>102.04936185999999</v>
      </c>
      <c r="E46" s="20">
        <v>153.68473210000002</v>
      </c>
      <c r="F46" s="20">
        <v>159.39958582</v>
      </c>
      <c r="G46" s="20">
        <v>330.62081689999997</v>
      </c>
      <c r="H46" s="20">
        <v>390.63757298000002</v>
      </c>
      <c r="I46" s="20">
        <v>360.58237151000003</v>
      </c>
    </row>
    <row r="47" spans="2:9" x14ac:dyDescent="0.25">
      <c r="B47" s="19" t="s">
        <v>56</v>
      </c>
      <c r="C47" s="20">
        <v>0</v>
      </c>
      <c r="D47" s="20">
        <v>0</v>
      </c>
      <c r="E47" s="20">
        <v>1.8591248</v>
      </c>
      <c r="F47" s="20">
        <v>0</v>
      </c>
      <c r="G47" s="20">
        <v>0</v>
      </c>
      <c r="H47" s="20">
        <v>0</v>
      </c>
      <c r="I47" s="20">
        <v>0</v>
      </c>
    </row>
    <row r="48" spans="2:9" x14ac:dyDescent="0.25">
      <c r="B48" s="19" t="s">
        <v>55</v>
      </c>
      <c r="C48" s="20">
        <v>0</v>
      </c>
      <c r="D48" s="20">
        <v>0</v>
      </c>
      <c r="E48" s="20">
        <v>2.4245772799999998</v>
      </c>
      <c r="F48" s="20">
        <v>2.9633825100000002</v>
      </c>
      <c r="G48" s="20">
        <v>3.2327809200000006</v>
      </c>
      <c r="H48" s="20">
        <v>0</v>
      </c>
      <c r="I48" s="20">
        <v>0</v>
      </c>
    </row>
    <row r="49" spans="2:9" x14ac:dyDescent="0.25">
      <c r="B49" s="10" t="s">
        <v>20</v>
      </c>
      <c r="C49" s="23">
        <f t="shared" ref="C49:F49" si="5">SUM(C50:C55)</f>
        <v>7178.9305895099969</v>
      </c>
      <c r="D49" s="23">
        <f t="shared" si="5"/>
        <v>6263.641186699997</v>
      </c>
      <c r="E49" s="23">
        <f t="shared" si="5"/>
        <v>7305.6337516599906</v>
      </c>
      <c r="F49" s="23">
        <f t="shared" si="5"/>
        <v>7495.9141968199992</v>
      </c>
      <c r="G49" s="23">
        <f>SUM(G50:G55)</f>
        <v>8793.3042590999994</v>
      </c>
      <c r="H49" s="23">
        <v>9905.9096170899938</v>
      </c>
      <c r="I49" s="23">
        <v>9401.0036674899984</v>
      </c>
    </row>
    <row r="50" spans="2:9" x14ac:dyDescent="0.25">
      <c r="B50" s="19" t="s">
        <v>48</v>
      </c>
      <c r="C50" s="20">
        <v>3506.439222109997</v>
      </c>
      <c r="D50" s="20">
        <v>3277.699153909999</v>
      </c>
      <c r="E50" s="20">
        <v>3530.798983429991</v>
      </c>
      <c r="F50" s="20">
        <v>3793.5810357399987</v>
      </c>
      <c r="G50" s="20">
        <v>4150.7952216099993</v>
      </c>
      <c r="H50" s="20">
        <v>4781.1113227299938</v>
      </c>
      <c r="I50" s="20">
        <v>4643.966362359999</v>
      </c>
    </row>
    <row r="51" spans="2:9" x14ac:dyDescent="0.25">
      <c r="B51" s="19" t="s">
        <v>49</v>
      </c>
      <c r="C51" s="20">
        <v>2255.450874000001</v>
      </c>
      <c r="D51" s="20">
        <v>2206.2663819699987</v>
      </c>
      <c r="E51" s="20">
        <v>2542.7239530700003</v>
      </c>
      <c r="F51" s="20">
        <v>2714.2702527599995</v>
      </c>
      <c r="G51" s="20">
        <v>2953.9190631899996</v>
      </c>
      <c r="H51" s="20">
        <v>3683.3148305799982</v>
      </c>
      <c r="I51" s="20">
        <v>3354.690365290001</v>
      </c>
    </row>
    <row r="52" spans="2:9" x14ac:dyDescent="0.25">
      <c r="B52" s="19" t="s">
        <v>50</v>
      </c>
      <c r="C52" s="20">
        <v>1128.3701017399992</v>
      </c>
      <c r="D52" s="20">
        <v>585.08461916000022</v>
      </c>
      <c r="E52" s="20">
        <v>623.23058204000006</v>
      </c>
      <c r="F52" s="20">
        <v>753.00710197000046</v>
      </c>
      <c r="G52" s="20">
        <v>856.90793412000028</v>
      </c>
      <c r="H52" s="20">
        <v>854.5246176900007</v>
      </c>
      <c r="I52" s="20">
        <v>842.52659839000012</v>
      </c>
    </row>
    <row r="53" spans="2:9" x14ac:dyDescent="0.25">
      <c r="B53" s="19" t="s">
        <v>51</v>
      </c>
      <c r="C53" s="20">
        <v>215.77584834000001</v>
      </c>
      <c r="D53" s="20">
        <v>67.599693179999989</v>
      </c>
      <c r="E53" s="20">
        <v>187.17179187999997</v>
      </c>
      <c r="F53" s="20">
        <v>105.19866562</v>
      </c>
      <c r="G53" s="20">
        <v>362.56995502000001</v>
      </c>
      <c r="H53" s="20">
        <v>323.06727802000006</v>
      </c>
      <c r="I53" s="20">
        <v>508.89918308999995</v>
      </c>
    </row>
    <row r="54" spans="2:9" x14ac:dyDescent="0.25">
      <c r="B54" s="19" t="s">
        <v>52</v>
      </c>
      <c r="C54" s="20">
        <v>50.951205469999998</v>
      </c>
      <c r="D54" s="20">
        <v>48.418414270000007</v>
      </c>
      <c r="E54" s="20">
        <v>123.53089506000002</v>
      </c>
      <c r="F54" s="20">
        <v>38.945971249999985</v>
      </c>
      <c r="G54" s="20">
        <v>265.69537750000001</v>
      </c>
      <c r="H54" s="20">
        <v>210.11917191000006</v>
      </c>
      <c r="I54" s="20">
        <v>49.39387515</v>
      </c>
    </row>
    <row r="55" spans="2:9" x14ac:dyDescent="0.25">
      <c r="B55" s="19" t="s">
        <v>53</v>
      </c>
      <c r="C55" s="20">
        <v>21.943337849999999</v>
      </c>
      <c r="D55" s="20">
        <v>78.572924210000011</v>
      </c>
      <c r="E55" s="20">
        <v>298.17754617999998</v>
      </c>
      <c r="F55" s="20">
        <v>90.911169479999984</v>
      </c>
      <c r="G55" s="20">
        <v>203.41670766000001</v>
      </c>
      <c r="H55" s="20">
        <v>53.77239616</v>
      </c>
      <c r="I55" s="20">
        <v>1.52728321</v>
      </c>
    </row>
    <row r="56" spans="2:9" x14ac:dyDescent="0.25">
      <c r="B56" s="10" t="s">
        <v>21</v>
      </c>
      <c r="C56" s="23">
        <f t="shared" ref="C56:F56" si="6">SUM(C57:C63)</f>
        <v>11014.29318475</v>
      </c>
      <c r="D56" s="23">
        <f t="shared" si="6"/>
        <v>11538.151145369997</v>
      </c>
      <c r="E56" s="23">
        <f t="shared" si="6"/>
        <v>12157.594594689997</v>
      </c>
      <c r="F56" s="23">
        <f t="shared" si="6"/>
        <v>15098.279484940002</v>
      </c>
      <c r="G56" s="23">
        <f>SUM(G57:G63)</f>
        <v>17593.286469119997</v>
      </c>
      <c r="H56" s="23">
        <v>20914.625355059998</v>
      </c>
      <c r="I56" s="23">
        <v>20088.141893209991</v>
      </c>
    </row>
    <row r="57" spans="2:9" x14ac:dyDescent="0.25">
      <c r="B57" s="19" t="s">
        <v>48</v>
      </c>
      <c r="C57" s="20">
        <v>2673.6474909000021</v>
      </c>
      <c r="D57" s="20">
        <v>3134.385564499999</v>
      </c>
      <c r="E57" s="20">
        <v>3117.1966532199972</v>
      </c>
      <c r="F57" s="20">
        <v>3211.0317541599998</v>
      </c>
      <c r="G57" s="20">
        <v>3456.1998137900005</v>
      </c>
      <c r="H57" s="20">
        <v>3943.3753657899942</v>
      </c>
      <c r="I57" s="20">
        <v>4098.0157847299979</v>
      </c>
    </row>
    <row r="58" spans="2:9" x14ac:dyDescent="0.25">
      <c r="B58" s="19" t="s">
        <v>49</v>
      </c>
      <c r="C58" s="20">
        <v>790.52167680999912</v>
      </c>
      <c r="D58" s="20">
        <v>525.21269241999983</v>
      </c>
      <c r="E58" s="20">
        <v>464.69316943999934</v>
      </c>
      <c r="F58" s="20">
        <v>912.12067117999936</v>
      </c>
      <c r="G58" s="20">
        <v>818.69654057000002</v>
      </c>
      <c r="H58" s="20">
        <v>1051.9380680999984</v>
      </c>
      <c r="I58" s="20">
        <v>901.71053712999992</v>
      </c>
    </row>
    <row r="59" spans="2:9" x14ac:dyDescent="0.25">
      <c r="B59" s="19" t="s">
        <v>50</v>
      </c>
      <c r="C59" s="20">
        <v>209.38945998999998</v>
      </c>
      <c r="D59" s="20">
        <v>257.06506338000014</v>
      </c>
      <c r="E59" s="20">
        <v>297.46992403999934</v>
      </c>
      <c r="F59" s="20">
        <v>348.88874315999976</v>
      </c>
      <c r="G59" s="20">
        <v>352.51275142000003</v>
      </c>
      <c r="H59" s="20">
        <v>358.22321483999997</v>
      </c>
      <c r="I59" s="20">
        <v>214.4759313700001</v>
      </c>
    </row>
    <row r="60" spans="2:9" x14ac:dyDescent="0.25">
      <c r="B60" s="19" t="s">
        <v>51</v>
      </c>
      <c r="C60" s="20">
        <v>7012.2106396799991</v>
      </c>
      <c r="D60" s="20">
        <v>7410.1559820399998</v>
      </c>
      <c r="E60" s="20">
        <v>8055.565581410001</v>
      </c>
      <c r="F60" s="20">
        <v>10167.61799785</v>
      </c>
      <c r="G60" s="20">
        <v>11809.352619329999</v>
      </c>
      <c r="H60" s="20">
        <v>14075.143101210004</v>
      </c>
      <c r="I60" s="20">
        <v>14409.562247939995</v>
      </c>
    </row>
    <row r="61" spans="2:9" x14ac:dyDescent="0.25">
      <c r="B61" s="19" t="s">
        <v>54</v>
      </c>
      <c r="C61" s="20">
        <v>37.227267370000007</v>
      </c>
      <c r="D61" s="20">
        <v>25</v>
      </c>
      <c r="E61" s="20">
        <v>0</v>
      </c>
      <c r="F61" s="20">
        <v>0</v>
      </c>
      <c r="G61" s="20">
        <v>23</v>
      </c>
      <c r="H61" s="20">
        <v>598.36495500000001</v>
      </c>
      <c r="I61" s="20">
        <v>236.69968845999998</v>
      </c>
    </row>
    <row r="62" spans="2:9" x14ac:dyDescent="0.25">
      <c r="B62" s="19" t="s">
        <v>52</v>
      </c>
      <c r="C62" s="20">
        <v>275.94263726000003</v>
      </c>
      <c r="D62" s="20">
        <v>182.00333632999988</v>
      </c>
      <c r="E62" s="20">
        <v>214.12606429999994</v>
      </c>
      <c r="F62" s="20">
        <v>450.26841187999992</v>
      </c>
      <c r="G62" s="20">
        <v>1118.4363753</v>
      </c>
      <c r="H62" s="20">
        <v>512.44726100999992</v>
      </c>
      <c r="I62" s="20">
        <v>183.72938027999993</v>
      </c>
    </row>
    <row r="63" spans="2:9" x14ac:dyDescent="0.25">
      <c r="B63" s="19" t="s">
        <v>53</v>
      </c>
      <c r="C63" s="20">
        <v>15.354012739999998</v>
      </c>
      <c r="D63" s="20">
        <v>4.3285067000000002</v>
      </c>
      <c r="E63" s="20">
        <v>8.5432022800000009</v>
      </c>
      <c r="F63" s="20">
        <v>8.3519067099999997</v>
      </c>
      <c r="G63" s="20">
        <v>15.088368709999999</v>
      </c>
      <c r="H63" s="20">
        <v>375.13338911</v>
      </c>
      <c r="I63" s="20">
        <v>43.948323299999991</v>
      </c>
    </row>
    <row r="64" spans="2:9" x14ac:dyDescent="0.25">
      <c r="B64" s="10" t="s">
        <v>22</v>
      </c>
      <c r="C64" s="23">
        <f t="shared" ref="C64:F64" si="7">SUM(C65:C71)</f>
        <v>105980.31920494999</v>
      </c>
      <c r="D64" s="23">
        <f t="shared" si="7"/>
        <v>115531.87318842002</v>
      </c>
      <c r="E64" s="23">
        <f t="shared" si="7"/>
        <v>127195.18845594002</v>
      </c>
      <c r="F64" s="23">
        <f t="shared" si="7"/>
        <v>142186.99041893013</v>
      </c>
      <c r="G64" s="23">
        <f>SUM(G65:G71)</f>
        <v>152330.96822809</v>
      </c>
      <c r="H64" s="23">
        <v>169237.79523277993</v>
      </c>
      <c r="I64" s="23">
        <v>201338.34380860004</v>
      </c>
    </row>
    <row r="65" spans="2:13" x14ac:dyDescent="0.25">
      <c r="B65" s="19" t="s">
        <v>48</v>
      </c>
      <c r="C65" s="20">
        <v>47939.767981159952</v>
      </c>
      <c r="D65" s="20">
        <v>64228.10377030004</v>
      </c>
      <c r="E65" s="20">
        <v>79269.659540560024</v>
      </c>
      <c r="F65" s="20">
        <v>85451.186988320143</v>
      </c>
      <c r="G65" s="20">
        <v>100630.18682472</v>
      </c>
      <c r="H65" s="20">
        <v>108667.19423117994</v>
      </c>
      <c r="I65" s="20">
        <v>113998.98494783002</v>
      </c>
    </row>
    <row r="66" spans="2:13" x14ac:dyDescent="0.25">
      <c r="B66" s="19" t="s">
        <v>49</v>
      </c>
      <c r="C66" s="20">
        <v>5273.7074685100024</v>
      </c>
      <c r="D66" s="20">
        <v>4162.8469256699964</v>
      </c>
      <c r="E66" s="20">
        <v>4263.2792755200007</v>
      </c>
      <c r="F66" s="20">
        <v>5605.1825438900005</v>
      </c>
      <c r="G66" s="20">
        <v>5795.1496254800004</v>
      </c>
      <c r="H66" s="20">
        <v>25670.051543220001</v>
      </c>
      <c r="I66" s="20">
        <v>29706.826107920009</v>
      </c>
    </row>
    <row r="67" spans="2:13" x14ac:dyDescent="0.25">
      <c r="B67" s="19" t="s">
        <v>50</v>
      </c>
      <c r="C67" s="20">
        <v>2153.7209847800004</v>
      </c>
      <c r="D67" s="20">
        <v>2847.547544520005</v>
      </c>
      <c r="E67" s="20">
        <v>2778.7671999600002</v>
      </c>
      <c r="F67" s="20">
        <v>20843.858128830001</v>
      </c>
      <c r="G67" s="20">
        <v>18957.037051269999</v>
      </c>
      <c r="H67" s="20">
        <v>2637.2245865699961</v>
      </c>
      <c r="I67" s="20">
        <v>4643.6601592199986</v>
      </c>
    </row>
    <row r="68" spans="2:13" x14ac:dyDescent="0.25">
      <c r="B68" s="19" t="s">
        <v>51</v>
      </c>
      <c r="C68" s="20">
        <v>23748.421317510009</v>
      </c>
      <c r="D68" s="20">
        <v>21033.487543880001</v>
      </c>
      <c r="E68" s="20">
        <v>24332.296261270003</v>
      </c>
      <c r="F68" s="20">
        <v>13613.371698930005</v>
      </c>
      <c r="G68" s="20">
        <v>15116.016309030001</v>
      </c>
      <c r="H68" s="20">
        <v>17460.665404619991</v>
      </c>
      <c r="I68" s="20">
        <v>32708.484476270001</v>
      </c>
    </row>
    <row r="69" spans="2:13" x14ac:dyDescent="0.25">
      <c r="B69" s="19" t="s">
        <v>54</v>
      </c>
      <c r="C69" s="20">
        <v>0</v>
      </c>
      <c r="D69" s="20">
        <v>0</v>
      </c>
      <c r="E69" s="20">
        <v>96.215392409999993</v>
      </c>
      <c r="F69" s="20">
        <v>96.2226</v>
      </c>
      <c r="G69" s="20">
        <v>70.46320403</v>
      </c>
      <c r="H69" s="20">
        <v>334.72688611999996</v>
      </c>
      <c r="I69" s="20">
        <v>81.555401889999999</v>
      </c>
    </row>
    <row r="70" spans="2:13" x14ac:dyDescent="0.25">
      <c r="B70" s="19" t="s">
        <v>52</v>
      </c>
      <c r="C70" s="20">
        <v>7288.2361390299984</v>
      </c>
      <c r="D70" s="20">
        <v>3846.832163980001</v>
      </c>
      <c r="E70" s="20">
        <v>3546.384197639999</v>
      </c>
      <c r="F70" s="20">
        <v>5361.0863652699963</v>
      </c>
      <c r="G70" s="20">
        <v>5019.6960697599989</v>
      </c>
      <c r="H70" s="20">
        <v>5985.1295787299978</v>
      </c>
      <c r="I70" s="20">
        <v>13486.446604460005</v>
      </c>
    </row>
    <row r="71" spans="2:13" x14ac:dyDescent="0.25">
      <c r="B71" s="19" t="s">
        <v>53</v>
      </c>
      <c r="C71" s="20">
        <v>19576.46531396003</v>
      </c>
      <c r="D71" s="20">
        <v>19413.055240069985</v>
      </c>
      <c r="E71" s="20">
        <v>12908.586588579989</v>
      </c>
      <c r="F71" s="20">
        <v>11216.082093690005</v>
      </c>
      <c r="G71" s="20">
        <v>6742.4191437999989</v>
      </c>
      <c r="H71" s="20">
        <v>8482.8030023400006</v>
      </c>
      <c r="I71" s="20">
        <v>6712.3861110100015</v>
      </c>
    </row>
    <row r="72" spans="2:13" x14ac:dyDescent="0.25">
      <c r="B72" s="10" t="s">
        <v>23</v>
      </c>
      <c r="C72" s="23">
        <f t="shared" ref="C72:F72" si="8">SUM(C73:C79)</f>
        <v>57544.573200729996</v>
      </c>
      <c r="D72" s="23">
        <f t="shared" si="8"/>
        <v>60640.183988639983</v>
      </c>
      <c r="E72" s="23">
        <f t="shared" si="8"/>
        <v>61014.054128159994</v>
      </c>
      <c r="F72" s="23">
        <f t="shared" si="8"/>
        <v>71252.045781749985</v>
      </c>
      <c r="G72" s="23">
        <f>SUM(G73:G79)</f>
        <v>71888.123752819985</v>
      </c>
      <c r="H72" s="23">
        <v>79894.889627330034</v>
      </c>
      <c r="I72" s="23">
        <v>109677.57219768998</v>
      </c>
      <c r="M72" s="27"/>
    </row>
    <row r="73" spans="2:13" x14ac:dyDescent="0.25">
      <c r="B73" s="19" t="s">
        <v>48</v>
      </c>
      <c r="C73" s="20">
        <v>23020.366918629996</v>
      </c>
      <c r="D73" s="20">
        <v>26311.967830640006</v>
      </c>
      <c r="E73" s="20">
        <v>4345.7994230799995</v>
      </c>
      <c r="F73" s="20">
        <v>3808.3841783299999</v>
      </c>
      <c r="G73" s="20">
        <v>3908.1832575000008</v>
      </c>
      <c r="H73" s="20">
        <v>4460.2773283499982</v>
      </c>
      <c r="I73" s="20">
        <v>4525.5454786999981</v>
      </c>
    </row>
    <row r="74" spans="2:13" x14ac:dyDescent="0.25">
      <c r="B74" s="19" t="s">
        <v>49</v>
      </c>
      <c r="C74" s="20">
        <v>1814.0619208700018</v>
      </c>
      <c r="D74" s="20">
        <v>2603.9788470100002</v>
      </c>
      <c r="E74" s="20">
        <v>1111.5299854400018</v>
      </c>
      <c r="F74" s="20">
        <v>1488.6608681500011</v>
      </c>
      <c r="G74" s="20">
        <v>1491.1760778199996</v>
      </c>
      <c r="H74" s="20">
        <v>1743.997486659998</v>
      </c>
      <c r="I74" s="20">
        <v>1604.2043515500009</v>
      </c>
    </row>
    <row r="75" spans="2:13" x14ac:dyDescent="0.25">
      <c r="B75" s="19" t="s">
        <v>50</v>
      </c>
      <c r="C75" s="20">
        <v>5260.6705277900028</v>
      </c>
      <c r="D75" s="20">
        <v>8712.9486261099773</v>
      </c>
      <c r="E75" s="20">
        <v>6176.4267057099896</v>
      </c>
      <c r="F75" s="20">
        <v>6785.9990272700052</v>
      </c>
      <c r="G75" s="20">
        <v>7400.8040989499996</v>
      </c>
      <c r="H75" s="20">
        <v>7602.2032136900107</v>
      </c>
      <c r="I75" s="20">
        <v>15062.168075430001</v>
      </c>
    </row>
    <row r="76" spans="2:13" x14ac:dyDescent="0.25">
      <c r="B76" s="19" t="s">
        <v>51</v>
      </c>
      <c r="C76" s="20">
        <v>21456.225463069994</v>
      </c>
      <c r="D76" s="20">
        <v>16173.145362689998</v>
      </c>
      <c r="E76" s="20">
        <v>42360.49191361</v>
      </c>
      <c r="F76" s="20">
        <v>46944.207533189976</v>
      </c>
      <c r="G76" s="20">
        <v>49166.283562970006</v>
      </c>
      <c r="H76" s="20">
        <v>55156.260647710042</v>
      </c>
      <c r="I76" s="20">
        <v>75754.805950329974</v>
      </c>
    </row>
    <row r="77" spans="2:13" x14ac:dyDescent="0.25">
      <c r="B77" s="19" t="s">
        <v>54</v>
      </c>
      <c r="C77" s="20">
        <v>4632.4737855700005</v>
      </c>
      <c r="D77" s="20">
        <v>5933.9638752300007</v>
      </c>
      <c r="E77" s="20">
        <v>6404.9785004900014</v>
      </c>
      <c r="F77" s="20">
        <v>11168.080384870003</v>
      </c>
      <c r="G77" s="20">
        <v>9297.5398387599998</v>
      </c>
      <c r="H77" s="20">
        <v>10061.686199979993</v>
      </c>
      <c r="I77" s="20">
        <v>12126.480927190001</v>
      </c>
    </row>
    <row r="78" spans="2:13" x14ac:dyDescent="0.25">
      <c r="B78" s="19" t="s">
        <v>52</v>
      </c>
      <c r="C78" s="20">
        <v>517.26294324000003</v>
      </c>
      <c r="D78" s="20">
        <v>370.57374056000015</v>
      </c>
      <c r="E78" s="20">
        <v>158.72086670000004</v>
      </c>
      <c r="F78" s="20">
        <v>880.40515479999965</v>
      </c>
      <c r="G78" s="20">
        <v>571.99169925000001</v>
      </c>
      <c r="H78" s="20">
        <v>808.95038049000016</v>
      </c>
      <c r="I78" s="20">
        <v>305.67895996999994</v>
      </c>
    </row>
    <row r="79" spans="2:13" x14ac:dyDescent="0.25">
      <c r="B79" s="19" t="s">
        <v>53</v>
      </c>
      <c r="C79" s="20">
        <v>843.5116415599997</v>
      </c>
      <c r="D79" s="20">
        <v>533.60570640000003</v>
      </c>
      <c r="E79" s="20">
        <v>456.10673313000001</v>
      </c>
      <c r="F79" s="20">
        <v>176.30863513999998</v>
      </c>
      <c r="G79" s="20">
        <v>52.145217570000007</v>
      </c>
      <c r="H79" s="20">
        <v>61.514370450000001</v>
      </c>
      <c r="I79" s="20">
        <v>298.68845452000016</v>
      </c>
    </row>
    <row r="80" spans="2:13" x14ac:dyDescent="0.25">
      <c r="B80" s="10" t="s">
        <v>24</v>
      </c>
      <c r="C80" s="23">
        <f t="shared" ref="C80:F80" si="9">SUM(C81:C87)</f>
        <v>2206.9042042400001</v>
      </c>
      <c r="D80" s="23">
        <f t="shared" si="9"/>
        <v>2103.0797113899998</v>
      </c>
      <c r="E80" s="23">
        <f t="shared" si="9"/>
        <v>2163.49137922</v>
      </c>
      <c r="F80" s="23">
        <f t="shared" si="9"/>
        <v>2296.2645636399993</v>
      </c>
      <c r="G80" s="23">
        <f>SUM(G81:G87)</f>
        <v>3425.7307591699991</v>
      </c>
      <c r="H80" s="23">
        <v>2774.7264383600013</v>
      </c>
      <c r="I80" s="23">
        <v>2553.1576045299998</v>
      </c>
    </row>
    <row r="81" spans="2:9" x14ac:dyDescent="0.25">
      <c r="B81" s="19" t="s">
        <v>48</v>
      </c>
      <c r="C81" s="20">
        <v>759.70191611000007</v>
      </c>
      <c r="D81" s="20">
        <v>781.24821467000004</v>
      </c>
      <c r="E81" s="20">
        <v>815.73312977000001</v>
      </c>
      <c r="F81" s="20">
        <v>831.86894065999923</v>
      </c>
      <c r="G81" s="20">
        <v>899.64276775999997</v>
      </c>
      <c r="H81" s="20">
        <v>975.25561682000034</v>
      </c>
      <c r="I81" s="20">
        <v>939.52677952999977</v>
      </c>
    </row>
    <row r="82" spans="2:9" x14ac:dyDescent="0.25">
      <c r="B82" s="19" t="s">
        <v>49</v>
      </c>
      <c r="C82" s="20">
        <v>371.72283900999997</v>
      </c>
      <c r="D82" s="20">
        <v>344.62399866999988</v>
      </c>
      <c r="E82" s="20">
        <v>341.51393940999998</v>
      </c>
      <c r="F82" s="20">
        <v>451.45429314</v>
      </c>
      <c r="G82" s="20">
        <v>674.86159762999989</v>
      </c>
      <c r="H82" s="20">
        <v>743.21591400000023</v>
      </c>
      <c r="I82" s="20">
        <v>336.03451842999993</v>
      </c>
    </row>
    <row r="83" spans="2:9" x14ac:dyDescent="0.25">
      <c r="B83" s="19" t="s">
        <v>50</v>
      </c>
      <c r="C83" s="20">
        <v>311.22338965999995</v>
      </c>
      <c r="D83" s="20">
        <v>286.72801809000003</v>
      </c>
      <c r="E83" s="20">
        <v>240.58034049000014</v>
      </c>
      <c r="F83" s="20">
        <v>274.89881947999982</v>
      </c>
      <c r="G83" s="20">
        <v>402.90635423999998</v>
      </c>
      <c r="H83" s="20">
        <v>147.95998074000016</v>
      </c>
      <c r="I83" s="20">
        <v>45.288138439999997</v>
      </c>
    </row>
    <row r="84" spans="2:9" x14ac:dyDescent="0.25">
      <c r="B84" s="19" t="s">
        <v>51</v>
      </c>
      <c r="C84" s="20">
        <v>694.73995079000008</v>
      </c>
      <c r="D84" s="20">
        <v>590.96111706999989</v>
      </c>
      <c r="E84" s="20">
        <v>685.20749012999977</v>
      </c>
      <c r="F84" s="20">
        <v>619.5962391700001</v>
      </c>
      <c r="G84" s="20">
        <v>825.14336006000008</v>
      </c>
      <c r="H84" s="20">
        <v>757.02777348000018</v>
      </c>
      <c r="I84" s="20">
        <v>1067.9076955600003</v>
      </c>
    </row>
    <row r="85" spans="2:9" x14ac:dyDescent="0.25">
      <c r="B85" s="6" t="s">
        <v>54</v>
      </c>
      <c r="C85" s="20">
        <v>0</v>
      </c>
      <c r="D85" s="20">
        <v>0</v>
      </c>
      <c r="E85" s="20">
        <v>0</v>
      </c>
      <c r="F85" s="20">
        <v>30.517497110000001</v>
      </c>
      <c r="G85" s="20">
        <v>0</v>
      </c>
      <c r="H85" s="20">
        <v>0</v>
      </c>
      <c r="I85" s="20">
        <v>0</v>
      </c>
    </row>
    <row r="86" spans="2:9" x14ac:dyDescent="0.25">
      <c r="B86" s="19" t="s">
        <v>52</v>
      </c>
      <c r="C86" s="20">
        <v>24.624457169999999</v>
      </c>
      <c r="D86" s="20">
        <v>37.313819000000017</v>
      </c>
      <c r="E86" s="20">
        <v>17.587275080000001</v>
      </c>
      <c r="F86" s="20">
        <v>58.86809504</v>
      </c>
      <c r="G86" s="20">
        <v>56.960852070000008</v>
      </c>
      <c r="H86" s="20">
        <v>27.704159000000004</v>
      </c>
      <c r="I86" s="20">
        <v>15.153821089999999</v>
      </c>
    </row>
    <row r="87" spans="2:9" x14ac:dyDescent="0.25">
      <c r="B87" s="19" t="s">
        <v>53</v>
      </c>
      <c r="C87" s="20">
        <v>44.891651500000002</v>
      </c>
      <c r="D87" s="20">
        <v>62.204543889999997</v>
      </c>
      <c r="E87" s="20">
        <v>62.869204339999996</v>
      </c>
      <c r="F87" s="20">
        <v>29.060679040000004</v>
      </c>
      <c r="G87" s="20">
        <v>566.21582740999997</v>
      </c>
      <c r="H87" s="20">
        <v>123.56299431999999</v>
      </c>
      <c r="I87" s="20">
        <v>149.24665148</v>
      </c>
    </row>
    <row r="88" spans="2:9" x14ac:dyDescent="0.25">
      <c r="B88" s="10" t="s">
        <v>25</v>
      </c>
      <c r="C88" s="23">
        <f t="shared" ref="C88:F88" si="10">SUM(C89:C95)</f>
        <v>1835.8751295700001</v>
      </c>
      <c r="D88" s="23">
        <f t="shared" si="10"/>
        <v>2013.63526452</v>
      </c>
      <c r="E88" s="23">
        <f t="shared" si="10"/>
        <v>1988.0257688900003</v>
      </c>
      <c r="F88" s="23">
        <f t="shared" si="10"/>
        <v>2124.9821519500001</v>
      </c>
      <c r="G88" s="23">
        <f>SUM(G89:G95)</f>
        <v>2194.1656522100002</v>
      </c>
      <c r="H88" s="23">
        <v>2359.9344237699997</v>
      </c>
      <c r="I88" s="23">
        <v>2158.7058429600006</v>
      </c>
    </row>
    <row r="89" spans="2:9" x14ac:dyDescent="0.25">
      <c r="B89" s="19" t="s">
        <v>48</v>
      </c>
      <c r="C89" s="20">
        <v>492.30518893000027</v>
      </c>
      <c r="D89" s="20">
        <v>517.7332351199999</v>
      </c>
      <c r="E89" s="20">
        <v>525.55703196000036</v>
      </c>
      <c r="F89" s="20">
        <v>614.35370488000012</v>
      </c>
      <c r="G89" s="20">
        <v>646.87081146999992</v>
      </c>
      <c r="H89" s="20">
        <v>692.58720671999981</v>
      </c>
      <c r="I89" s="20">
        <v>712.85158811999986</v>
      </c>
    </row>
    <row r="90" spans="2:9" x14ac:dyDescent="0.25">
      <c r="B90" s="19" t="s">
        <v>49</v>
      </c>
      <c r="C90" s="20">
        <v>51.780509189999989</v>
      </c>
      <c r="D90" s="20">
        <v>54.911264370000005</v>
      </c>
      <c r="E90" s="20">
        <v>69.591247899999999</v>
      </c>
      <c r="F90" s="20">
        <v>77.113527459999958</v>
      </c>
      <c r="G90" s="20">
        <v>69.849767479999983</v>
      </c>
      <c r="H90" s="20">
        <v>74.256801289999984</v>
      </c>
      <c r="I90" s="20">
        <v>58.570438420000016</v>
      </c>
    </row>
    <row r="91" spans="2:9" x14ac:dyDescent="0.25">
      <c r="B91" s="19" t="s">
        <v>50</v>
      </c>
      <c r="C91" s="20">
        <v>25.325226189999988</v>
      </c>
      <c r="D91" s="20">
        <v>28.874186849999997</v>
      </c>
      <c r="E91" s="20">
        <v>50.068951010000021</v>
      </c>
      <c r="F91" s="20">
        <v>65.665475939999979</v>
      </c>
      <c r="G91" s="20">
        <v>83.097929010000001</v>
      </c>
      <c r="H91" s="20">
        <v>96.234234540000045</v>
      </c>
      <c r="I91" s="20">
        <v>52.805058619999983</v>
      </c>
    </row>
    <row r="92" spans="2:9" x14ac:dyDescent="0.25">
      <c r="B92" s="19" t="s">
        <v>51</v>
      </c>
      <c r="C92" s="20">
        <v>1223.48382369</v>
      </c>
      <c r="D92" s="20">
        <v>1327.34837601</v>
      </c>
      <c r="E92" s="20">
        <v>1319.223943</v>
      </c>
      <c r="F92" s="20">
        <v>1295.1152271999999</v>
      </c>
      <c r="G92" s="20">
        <v>1388.1628237699999</v>
      </c>
      <c r="H92" s="20">
        <v>1475.9959406200001</v>
      </c>
      <c r="I92" s="20">
        <v>1306.4426890500004</v>
      </c>
    </row>
    <row r="93" spans="2:9" x14ac:dyDescent="0.25">
      <c r="B93" s="19" t="s">
        <v>54</v>
      </c>
      <c r="C93" s="20">
        <v>3</v>
      </c>
      <c r="D93" s="20">
        <v>61.116121840000005</v>
      </c>
      <c r="E93" s="20">
        <v>17.331600000000002</v>
      </c>
      <c r="F93" s="20">
        <v>0.83979999999999999</v>
      </c>
      <c r="G93" s="20">
        <v>0</v>
      </c>
      <c r="H93" s="20">
        <v>0</v>
      </c>
      <c r="I93" s="20">
        <v>0</v>
      </c>
    </row>
    <row r="94" spans="2:9" x14ac:dyDescent="0.25">
      <c r="B94" s="19" t="s">
        <v>52</v>
      </c>
      <c r="C94" s="20">
        <v>35.071417440000005</v>
      </c>
      <c r="D94" s="20">
        <v>18.605296890000002</v>
      </c>
      <c r="E94" s="20">
        <v>6.2529950200000002</v>
      </c>
      <c r="F94" s="20">
        <v>71.894416469999996</v>
      </c>
      <c r="G94" s="20">
        <v>6.1843204800000002</v>
      </c>
      <c r="H94" s="20">
        <v>20.860240600000008</v>
      </c>
      <c r="I94" s="20">
        <v>28.036068750000009</v>
      </c>
    </row>
    <row r="95" spans="2:9" x14ac:dyDescent="0.25">
      <c r="B95" s="19" t="s">
        <v>53</v>
      </c>
      <c r="C95" s="20">
        <v>4.9089641300000002</v>
      </c>
      <c r="D95" s="20">
        <v>5.0467834400000005</v>
      </c>
      <c r="E95" s="20">
        <v>0</v>
      </c>
      <c r="F95" s="20">
        <v>0</v>
      </c>
      <c r="G95" s="20">
        <v>0</v>
      </c>
      <c r="H95" s="20">
        <v>0</v>
      </c>
      <c r="I95" s="20">
        <v>0</v>
      </c>
    </row>
    <row r="96" spans="2:9" x14ac:dyDescent="0.25">
      <c r="B96" s="10" t="s">
        <v>26</v>
      </c>
      <c r="C96" s="23">
        <f t="shared" ref="C96:F96" si="11">SUM(C97:C103)</f>
        <v>8050.6414265099984</v>
      </c>
      <c r="D96" s="23">
        <f t="shared" si="11"/>
        <v>8414.5180271000008</v>
      </c>
      <c r="E96" s="23">
        <f t="shared" si="11"/>
        <v>9013.6571521300011</v>
      </c>
      <c r="F96" s="23">
        <f t="shared" si="11"/>
        <v>9769.9480703100016</v>
      </c>
      <c r="G96" s="23">
        <f>SUM(G97:G103)</f>
        <v>9836.9630017199979</v>
      </c>
      <c r="H96" s="23">
        <v>11665.203841760002</v>
      </c>
      <c r="I96" s="23">
        <v>12297.118487440001</v>
      </c>
    </row>
    <row r="97" spans="2:9" x14ac:dyDescent="0.25">
      <c r="B97" s="19" t="s">
        <v>48</v>
      </c>
      <c r="C97" s="20">
        <v>2183.3788790899976</v>
      </c>
      <c r="D97" s="20">
        <v>2244.3941632699998</v>
      </c>
      <c r="E97" s="20">
        <v>2315.5820206500034</v>
      </c>
      <c r="F97" s="20">
        <v>2688.9991001199992</v>
      </c>
      <c r="G97" s="20">
        <v>2914.7726463900003</v>
      </c>
      <c r="H97" s="20">
        <v>3466.2355565000016</v>
      </c>
      <c r="I97" s="20">
        <v>3513.5741315300006</v>
      </c>
    </row>
    <row r="98" spans="2:9" x14ac:dyDescent="0.25">
      <c r="B98" s="19" t="s">
        <v>49</v>
      </c>
      <c r="C98" s="20">
        <v>251.72661650999987</v>
      </c>
      <c r="D98" s="20">
        <v>349.82269767999986</v>
      </c>
      <c r="E98" s="20">
        <v>337.54961694999992</v>
      </c>
      <c r="F98" s="20">
        <v>372.07069728000005</v>
      </c>
      <c r="G98" s="20">
        <v>412.62859148000007</v>
      </c>
      <c r="H98" s="20">
        <v>548.77804486999992</v>
      </c>
      <c r="I98" s="20">
        <v>499.76187332999996</v>
      </c>
    </row>
    <row r="99" spans="2:9" x14ac:dyDescent="0.25">
      <c r="B99" s="19" t="s">
        <v>50</v>
      </c>
      <c r="C99" s="20">
        <v>286.31731742000011</v>
      </c>
      <c r="D99" s="20">
        <v>242.88010740000007</v>
      </c>
      <c r="E99" s="20">
        <v>198.84502251000001</v>
      </c>
      <c r="F99" s="20">
        <v>266.10296538000006</v>
      </c>
      <c r="G99" s="20">
        <v>361.29023278999995</v>
      </c>
      <c r="H99" s="20">
        <v>380.28568950999988</v>
      </c>
      <c r="I99" s="20">
        <v>361.70867322999987</v>
      </c>
    </row>
    <row r="100" spans="2:9" x14ac:dyDescent="0.25">
      <c r="B100" s="19" t="s">
        <v>51</v>
      </c>
      <c r="C100" s="20">
        <v>4583.6905889</v>
      </c>
      <c r="D100" s="20">
        <v>4813.9112444700004</v>
      </c>
      <c r="E100" s="20">
        <v>5448.5709071299989</v>
      </c>
      <c r="F100" s="20">
        <v>5323.750352330002</v>
      </c>
      <c r="G100" s="20">
        <v>5590.8087216999993</v>
      </c>
      <c r="H100" s="20">
        <v>5746.0116140700002</v>
      </c>
      <c r="I100" s="20">
        <v>6584.6606786599996</v>
      </c>
    </row>
    <row r="101" spans="2:9" x14ac:dyDescent="0.25">
      <c r="B101" s="19" t="s">
        <v>54</v>
      </c>
      <c r="C101" s="20">
        <v>325.31935771000002</v>
      </c>
      <c r="D101" s="20">
        <v>376.73434161</v>
      </c>
      <c r="E101" s="20">
        <v>204.61440141</v>
      </c>
      <c r="F101" s="20">
        <v>391.50098474999999</v>
      </c>
      <c r="G101" s="20">
        <v>52.496547530000001</v>
      </c>
      <c r="H101" s="20">
        <v>262.73665599999993</v>
      </c>
      <c r="I101" s="20">
        <v>247.40639899999999</v>
      </c>
    </row>
    <row r="102" spans="2:9" x14ac:dyDescent="0.25">
      <c r="B102" s="19" t="s">
        <v>52</v>
      </c>
      <c r="C102" s="20">
        <v>78.048014490000028</v>
      </c>
      <c r="D102" s="20">
        <v>126.27116301999999</v>
      </c>
      <c r="E102" s="20">
        <v>118.94583553999998</v>
      </c>
      <c r="F102" s="20">
        <v>165.50163232999995</v>
      </c>
      <c r="G102" s="20">
        <v>135.11013994000004</v>
      </c>
      <c r="H102" s="20">
        <v>641.04469483999992</v>
      </c>
      <c r="I102" s="20">
        <v>309.72573927999997</v>
      </c>
    </row>
    <row r="103" spans="2:9" x14ac:dyDescent="0.25">
      <c r="B103" s="19" t="s">
        <v>53</v>
      </c>
      <c r="C103" s="20">
        <v>342.16065239000005</v>
      </c>
      <c r="D103" s="20">
        <v>260.50430964999998</v>
      </c>
      <c r="E103" s="20">
        <v>389.54934793999996</v>
      </c>
      <c r="F103" s="20">
        <v>562.02233811999997</v>
      </c>
      <c r="G103" s="20">
        <v>369.85612189000005</v>
      </c>
      <c r="H103" s="20">
        <v>620.11158597000008</v>
      </c>
      <c r="I103" s="20">
        <v>780.28099241000007</v>
      </c>
    </row>
    <row r="104" spans="2:9" x14ac:dyDescent="0.25">
      <c r="B104" s="10" t="s">
        <v>27</v>
      </c>
      <c r="C104" s="23">
        <f t="shared" ref="C104:F104" si="12">SUM(C105:C112)</f>
        <v>22782.276594149997</v>
      </c>
      <c r="D104" s="23">
        <f t="shared" si="12"/>
        <v>29984.809951340001</v>
      </c>
      <c r="E104" s="23">
        <f t="shared" si="12"/>
        <v>27032.284742820008</v>
      </c>
      <c r="F104" s="23">
        <f t="shared" si="12"/>
        <v>36842.117033730014</v>
      </c>
      <c r="G104" s="23">
        <f>SUM(G105:G112)</f>
        <v>33031.369466690005</v>
      </c>
      <c r="H104" s="23">
        <v>37204.103679929998</v>
      </c>
      <c r="I104" s="23">
        <v>41072.052647089993</v>
      </c>
    </row>
    <row r="105" spans="2:9" x14ac:dyDescent="0.25">
      <c r="B105" s="19" t="s">
        <v>48</v>
      </c>
      <c r="C105" s="20">
        <v>4516.2680924300021</v>
      </c>
      <c r="D105" s="20">
        <v>4516.1083893899986</v>
      </c>
      <c r="E105" s="20">
        <v>5052.0218260100028</v>
      </c>
      <c r="F105" s="20">
        <v>5119.4788725900053</v>
      </c>
      <c r="G105" s="20">
        <v>5913.1418607699998</v>
      </c>
      <c r="H105" s="20">
        <v>6560.3820252699979</v>
      </c>
      <c r="I105" s="20">
        <v>7121.8812247899932</v>
      </c>
    </row>
    <row r="106" spans="2:9" x14ac:dyDescent="0.25">
      <c r="B106" s="19" t="s">
        <v>49</v>
      </c>
      <c r="C106" s="20">
        <v>2343.2898361800007</v>
      </c>
      <c r="D106" s="20">
        <v>1852.4728294599997</v>
      </c>
      <c r="E106" s="20">
        <v>2123.8885019100007</v>
      </c>
      <c r="F106" s="20">
        <v>2090.5890877899974</v>
      </c>
      <c r="G106" s="20">
        <v>2411.7717185300003</v>
      </c>
      <c r="H106" s="20">
        <v>6752.7922647300011</v>
      </c>
      <c r="I106" s="20">
        <v>2766.3311680900001</v>
      </c>
    </row>
    <row r="107" spans="2:9" x14ac:dyDescent="0.25">
      <c r="B107" s="19" t="s">
        <v>50</v>
      </c>
      <c r="C107" s="20">
        <v>709.97243108000043</v>
      </c>
      <c r="D107" s="20">
        <v>741.19203707999975</v>
      </c>
      <c r="E107" s="20">
        <v>827.84353158999988</v>
      </c>
      <c r="F107" s="20">
        <v>1097.5083488100001</v>
      </c>
      <c r="G107" s="20">
        <v>1053.82936064</v>
      </c>
      <c r="H107" s="20">
        <v>1101.19004249</v>
      </c>
      <c r="I107" s="20">
        <v>1130.5209860100006</v>
      </c>
    </row>
    <row r="108" spans="2:9" x14ac:dyDescent="0.25">
      <c r="B108" s="19" t="s">
        <v>51</v>
      </c>
      <c r="C108" s="20">
        <v>2801.5676478400001</v>
      </c>
      <c r="D108" s="20">
        <v>2600.0819270000002</v>
      </c>
      <c r="E108" s="20">
        <v>2908.7436791499995</v>
      </c>
      <c r="F108" s="20">
        <v>3159.2831358700009</v>
      </c>
      <c r="G108" s="20">
        <v>3085.6189201300003</v>
      </c>
      <c r="H108" s="20">
        <v>4134.428754120001</v>
      </c>
      <c r="I108" s="20">
        <v>4756.86890726</v>
      </c>
    </row>
    <row r="109" spans="2:9" x14ac:dyDescent="0.25">
      <c r="B109" s="19" t="s">
        <v>54</v>
      </c>
      <c r="C109" s="20">
        <v>677.89274491999993</v>
      </c>
      <c r="D109" s="20">
        <v>479</v>
      </c>
      <c r="E109" s="20">
        <v>636.25599999999997</v>
      </c>
      <c r="F109" s="20">
        <v>1707.32095486</v>
      </c>
      <c r="G109" s="20">
        <v>941.48391609999987</v>
      </c>
      <c r="H109" s="20">
        <v>942.66731481999989</v>
      </c>
      <c r="I109" s="20">
        <v>5776.7414249799995</v>
      </c>
    </row>
    <row r="110" spans="2:9" x14ac:dyDescent="0.25">
      <c r="B110" s="19" t="s">
        <v>52</v>
      </c>
      <c r="C110" s="20">
        <v>905.99601778000022</v>
      </c>
      <c r="D110" s="20">
        <v>1134.1558510699999</v>
      </c>
      <c r="E110" s="20">
        <v>849.28927632000034</v>
      </c>
      <c r="F110" s="20">
        <v>1969.7912244900003</v>
      </c>
      <c r="G110" s="20">
        <v>3077.2616878700001</v>
      </c>
      <c r="H110" s="20">
        <v>1293.2534565200001</v>
      </c>
      <c r="I110" s="20">
        <v>955.49521961999972</v>
      </c>
    </row>
    <row r="111" spans="2:9" x14ac:dyDescent="0.25">
      <c r="B111" s="19" t="s">
        <v>53</v>
      </c>
      <c r="C111" s="20">
        <v>10827.289823919993</v>
      </c>
      <c r="D111" s="20">
        <v>18661.798917340002</v>
      </c>
      <c r="E111" s="20">
        <v>14597.518795780004</v>
      </c>
      <c r="F111" s="20">
        <v>21654.701943140015</v>
      </c>
      <c r="G111" s="20">
        <v>16535.323279310003</v>
      </c>
      <c r="H111" s="20">
        <v>16404.671361979999</v>
      </c>
      <c r="I111" s="20">
        <v>18529.648772260003</v>
      </c>
    </row>
    <row r="112" spans="2:9" x14ac:dyDescent="0.25">
      <c r="B112" s="19" t="s">
        <v>55</v>
      </c>
      <c r="C112" s="20"/>
      <c r="D112" s="20"/>
      <c r="E112" s="20">
        <v>36.723132060000005</v>
      </c>
      <c r="F112" s="20">
        <v>43.443466180000001</v>
      </c>
      <c r="G112" s="20">
        <v>12.938723339999999</v>
      </c>
      <c r="H112" s="20">
        <v>14.71846</v>
      </c>
      <c r="I112" s="20">
        <v>34.564944079999997</v>
      </c>
    </row>
    <row r="113" spans="2:9" x14ac:dyDescent="0.25">
      <c r="B113" s="10" t="s">
        <v>28</v>
      </c>
      <c r="C113" s="23">
        <f t="shared" ref="C113:F113" si="13">SUM(C114:C120)</f>
        <v>2995.2714439599972</v>
      </c>
      <c r="D113" s="23">
        <f t="shared" si="13"/>
        <v>3547.0887905799991</v>
      </c>
      <c r="E113" s="23">
        <f t="shared" si="13"/>
        <v>3634.0136668799978</v>
      </c>
      <c r="F113" s="23">
        <f t="shared" si="13"/>
        <v>4856.5054810099982</v>
      </c>
      <c r="G113" s="23">
        <f>SUM(G114:G120)</f>
        <v>5474.9404266500005</v>
      </c>
      <c r="H113" s="23">
        <v>6189.0926024700011</v>
      </c>
      <c r="I113" s="23">
        <v>5888.19236671</v>
      </c>
    </row>
    <row r="114" spans="2:9" x14ac:dyDescent="0.25">
      <c r="B114" s="19" t="s">
        <v>48</v>
      </c>
      <c r="C114" s="20">
        <v>1283.2873814299978</v>
      </c>
      <c r="D114" s="20">
        <v>1456.8537285099997</v>
      </c>
      <c r="E114" s="20">
        <v>1558.0062283199977</v>
      </c>
      <c r="F114" s="20">
        <v>1999.0453463099982</v>
      </c>
      <c r="G114" s="20">
        <v>2180.89695433</v>
      </c>
      <c r="H114" s="20">
        <v>2462.7191168799995</v>
      </c>
      <c r="I114" s="20">
        <v>2416.4846393000003</v>
      </c>
    </row>
    <row r="115" spans="2:9" x14ac:dyDescent="0.25">
      <c r="B115" s="19" t="s">
        <v>49</v>
      </c>
      <c r="C115" s="20">
        <v>253.66187553000003</v>
      </c>
      <c r="D115" s="20">
        <v>277.26145272000002</v>
      </c>
      <c r="E115" s="20">
        <v>303.88693970000008</v>
      </c>
      <c r="F115" s="20">
        <v>613.29596250999998</v>
      </c>
      <c r="G115" s="20">
        <v>945.60270806999995</v>
      </c>
      <c r="H115" s="20">
        <v>889.94515651999995</v>
      </c>
      <c r="I115" s="20">
        <v>751.59791308000035</v>
      </c>
    </row>
    <row r="116" spans="2:9" x14ac:dyDescent="0.25">
      <c r="B116" s="19" t="s">
        <v>50</v>
      </c>
      <c r="C116" s="20">
        <v>85.794335959999998</v>
      </c>
      <c r="D116" s="20">
        <v>136.03440586000002</v>
      </c>
      <c r="E116" s="20">
        <v>128.35673571999993</v>
      </c>
      <c r="F116" s="20">
        <v>183.92834989000002</v>
      </c>
      <c r="G116" s="20">
        <v>155.28208575000002</v>
      </c>
      <c r="H116" s="20">
        <v>224.47098930000033</v>
      </c>
      <c r="I116" s="20">
        <v>148.01166952000008</v>
      </c>
    </row>
    <row r="117" spans="2:9" x14ac:dyDescent="0.25">
      <c r="B117" s="19" t="s">
        <v>51</v>
      </c>
      <c r="C117" s="20">
        <v>1313.4183791099995</v>
      </c>
      <c r="D117" s="20">
        <v>1644.2519772099997</v>
      </c>
      <c r="E117" s="20">
        <v>1602.8899706900002</v>
      </c>
      <c r="F117" s="20">
        <v>1974.19554042</v>
      </c>
      <c r="G117" s="20">
        <v>2062.3248857800004</v>
      </c>
      <c r="H117" s="20">
        <v>2331.2140907000007</v>
      </c>
      <c r="I117" s="20">
        <v>2265.4786106199999</v>
      </c>
    </row>
    <row r="118" spans="2:9" x14ac:dyDescent="0.25">
      <c r="B118" s="19" t="s">
        <v>54</v>
      </c>
      <c r="C118" s="20">
        <v>51.803831370000005</v>
      </c>
      <c r="D118" s="20">
        <v>0</v>
      </c>
      <c r="E118" s="20">
        <v>3.9258510000000002</v>
      </c>
      <c r="F118" s="20">
        <v>30.139060000000001</v>
      </c>
      <c r="G118" s="20">
        <v>89.999995999999996</v>
      </c>
      <c r="H118" s="20">
        <v>207.13905599999998</v>
      </c>
      <c r="I118" s="20">
        <v>222.000001</v>
      </c>
    </row>
    <row r="119" spans="2:9" x14ac:dyDescent="0.25">
      <c r="B119" s="19" t="s">
        <v>52</v>
      </c>
      <c r="C119" s="20">
        <v>7.3056405599999996</v>
      </c>
      <c r="D119" s="20">
        <v>32.687226279999997</v>
      </c>
      <c r="E119" s="20">
        <v>36.947941450000002</v>
      </c>
      <c r="F119" s="20">
        <v>52.232340460000003</v>
      </c>
      <c r="G119" s="20">
        <v>30.077000350000002</v>
      </c>
      <c r="H119" s="20">
        <v>45.501735819999986</v>
      </c>
      <c r="I119" s="20">
        <v>63.574151700000002</v>
      </c>
    </row>
    <row r="120" spans="2:9" x14ac:dyDescent="0.25">
      <c r="B120" s="19" t="s">
        <v>53</v>
      </c>
      <c r="C120" s="20">
        <v>0</v>
      </c>
      <c r="D120" s="20">
        <v>0</v>
      </c>
      <c r="E120" s="20">
        <v>0</v>
      </c>
      <c r="F120" s="20">
        <v>3.6688814199999999</v>
      </c>
      <c r="G120" s="20">
        <v>10.756796370000002</v>
      </c>
      <c r="H120" s="20">
        <v>28.10245725</v>
      </c>
      <c r="I120" s="20">
        <v>21.045381489999997</v>
      </c>
    </row>
    <row r="121" spans="2:9" x14ac:dyDescent="0.25">
      <c r="B121" s="10" t="s">
        <v>29</v>
      </c>
      <c r="C121" s="23">
        <f t="shared" ref="C121:F121" si="14">SUM(C122:C128)</f>
        <v>2418.1989895900001</v>
      </c>
      <c r="D121" s="23">
        <f t="shared" si="14"/>
        <v>4622.2282307599999</v>
      </c>
      <c r="E121" s="23">
        <f t="shared" si="14"/>
        <v>4816.6949225800035</v>
      </c>
      <c r="F121" s="23">
        <f t="shared" si="14"/>
        <v>4592.0909120299993</v>
      </c>
      <c r="G121" s="23">
        <f>SUM(G122:G128)</f>
        <v>6006.014671859999</v>
      </c>
      <c r="H121" s="23">
        <v>6364.9565901000014</v>
      </c>
      <c r="I121" s="23">
        <v>6609.3996196400012</v>
      </c>
    </row>
    <row r="122" spans="2:9" x14ac:dyDescent="0.25">
      <c r="B122" s="19" t="s">
        <v>48</v>
      </c>
      <c r="C122" s="20">
        <v>645.29754152999999</v>
      </c>
      <c r="D122" s="20">
        <v>1080.89670609</v>
      </c>
      <c r="E122" s="20">
        <v>1124.9135241600013</v>
      </c>
      <c r="F122" s="20">
        <v>1147.2269659700005</v>
      </c>
      <c r="G122" s="20">
        <v>1231.7285541000001</v>
      </c>
      <c r="H122" s="20">
        <v>1376.1953849700001</v>
      </c>
      <c r="I122" s="20">
        <v>1455.1579050699997</v>
      </c>
    </row>
    <row r="123" spans="2:9" x14ac:dyDescent="0.25">
      <c r="B123" s="19" t="s">
        <v>49</v>
      </c>
      <c r="C123" s="20">
        <v>1513.3346216799998</v>
      </c>
      <c r="D123" s="20">
        <v>1470.9269222099999</v>
      </c>
      <c r="E123" s="20">
        <v>1845.065560230001</v>
      </c>
      <c r="F123" s="20">
        <v>2043.3004935199999</v>
      </c>
      <c r="G123" s="20">
        <v>2705.6097923799998</v>
      </c>
      <c r="H123" s="20">
        <v>2840.0185934300011</v>
      </c>
      <c r="I123" s="20">
        <v>2638.6912587700003</v>
      </c>
    </row>
    <row r="124" spans="2:9" x14ac:dyDescent="0.25">
      <c r="B124" s="19" t="s">
        <v>50</v>
      </c>
      <c r="C124" s="20">
        <v>20.193118259999999</v>
      </c>
      <c r="D124" s="20">
        <v>107.27990906000002</v>
      </c>
      <c r="E124" s="20">
        <v>117.29802217000001</v>
      </c>
      <c r="F124" s="20">
        <v>106.47653585000002</v>
      </c>
      <c r="G124" s="20">
        <v>170.99737368999999</v>
      </c>
      <c r="H124" s="20">
        <v>132.08236289000001</v>
      </c>
      <c r="I124" s="20">
        <v>107.30015531999999</v>
      </c>
    </row>
    <row r="125" spans="2:9" x14ac:dyDescent="0.25">
      <c r="B125" s="19" t="s">
        <v>51</v>
      </c>
      <c r="C125" s="20">
        <v>36.999960000000002</v>
      </c>
      <c r="D125" s="20">
        <v>39.313297609999999</v>
      </c>
      <c r="E125" s="20">
        <v>50.137868429999997</v>
      </c>
      <c r="F125" s="20">
        <v>42.951633890000004</v>
      </c>
      <c r="G125" s="20">
        <v>45.861099930000002</v>
      </c>
      <c r="H125" s="20">
        <v>58.239792419999965</v>
      </c>
      <c r="I125" s="20">
        <v>57.549124509999992</v>
      </c>
    </row>
    <row r="126" spans="2:9" x14ac:dyDescent="0.25">
      <c r="B126" s="19" t="s">
        <v>54</v>
      </c>
      <c r="C126" s="20">
        <v>0</v>
      </c>
      <c r="D126" s="20">
        <v>101.61439925000001</v>
      </c>
      <c r="E126" s="20">
        <v>98.728579849999988</v>
      </c>
      <c r="F126" s="20">
        <v>20.438716880000001</v>
      </c>
      <c r="G126" s="20">
        <v>48.701251849999998</v>
      </c>
      <c r="H126" s="20">
        <v>0</v>
      </c>
      <c r="I126" s="20">
        <v>156.6</v>
      </c>
    </row>
    <row r="127" spans="2:9" x14ac:dyDescent="0.25">
      <c r="B127" s="19" t="s">
        <v>52</v>
      </c>
      <c r="C127" s="20">
        <v>8.4106410599999997</v>
      </c>
      <c r="D127" s="20">
        <v>57.491466340000002</v>
      </c>
      <c r="E127" s="20">
        <v>97.657529410000024</v>
      </c>
      <c r="F127" s="20">
        <v>27.265740939999993</v>
      </c>
      <c r="G127" s="20">
        <v>180.74149238999999</v>
      </c>
      <c r="H127" s="20">
        <v>48.238793210000019</v>
      </c>
      <c r="I127" s="20">
        <v>42.009124749999998</v>
      </c>
    </row>
    <row r="128" spans="2:9" x14ac:dyDescent="0.25">
      <c r="B128" s="19" t="s">
        <v>53</v>
      </c>
      <c r="C128" s="20">
        <v>193.96310706</v>
      </c>
      <c r="D128" s="20">
        <v>1764.7055302000001</v>
      </c>
      <c r="E128" s="20">
        <v>1482.893838330001</v>
      </c>
      <c r="F128" s="20">
        <v>1204.4308249799997</v>
      </c>
      <c r="G128" s="20">
        <v>1622.37510752</v>
      </c>
      <c r="H128" s="20">
        <v>1910.18166318</v>
      </c>
      <c r="I128" s="20">
        <v>2152.0920512200005</v>
      </c>
    </row>
    <row r="129" spans="2:9" x14ac:dyDescent="0.25">
      <c r="B129" s="10" t="s">
        <v>30</v>
      </c>
      <c r="C129" s="23">
        <f t="shared" ref="C129:F129" si="15">SUM(C130:C135)</f>
        <v>3665.5810571500001</v>
      </c>
      <c r="D129" s="23">
        <f t="shared" si="15"/>
        <v>4159.9881136900003</v>
      </c>
      <c r="E129" s="23">
        <f t="shared" si="15"/>
        <v>4336.0987681099996</v>
      </c>
      <c r="F129" s="23">
        <f t="shared" si="15"/>
        <v>5920.8779875600003</v>
      </c>
      <c r="G129" s="23">
        <f>SUM(G130:G135)</f>
        <v>7197.1485305199994</v>
      </c>
      <c r="H129" s="23">
        <v>10195.017959650002</v>
      </c>
      <c r="I129" s="23">
        <v>10684.116911970001</v>
      </c>
    </row>
    <row r="130" spans="2:9" x14ac:dyDescent="0.25">
      <c r="B130" s="19" t="s">
        <v>48</v>
      </c>
      <c r="C130" s="20">
        <v>2611.546394</v>
      </c>
      <c r="D130" s="20">
        <v>3069.4628320100001</v>
      </c>
      <c r="E130" s="20">
        <v>3323.9539188399995</v>
      </c>
      <c r="F130" s="20">
        <v>4585.8311543</v>
      </c>
      <c r="G130" s="20">
        <v>4630.1283845799999</v>
      </c>
      <c r="H130" s="20">
        <v>4783.6708949800022</v>
      </c>
      <c r="I130" s="20">
        <v>5320.0053927500003</v>
      </c>
    </row>
    <row r="131" spans="2:9" x14ac:dyDescent="0.25">
      <c r="B131" s="19" t="s">
        <v>49</v>
      </c>
      <c r="C131" s="20">
        <v>337.51754244000006</v>
      </c>
      <c r="D131" s="20">
        <v>308.20101218000002</v>
      </c>
      <c r="E131" s="20">
        <v>482.16564412000002</v>
      </c>
      <c r="F131" s="20">
        <v>265.86072039000004</v>
      </c>
      <c r="G131" s="20">
        <v>283.88237994000002</v>
      </c>
      <c r="H131" s="20">
        <v>361.53324199999992</v>
      </c>
      <c r="I131" s="20">
        <v>387.3276818299999</v>
      </c>
    </row>
    <row r="132" spans="2:9" x14ac:dyDescent="0.25">
      <c r="B132" s="19" t="s">
        <v>50</v>
      </c>
      <c r="C132" s="20">
        <v>314.55135160000003</v>
      </c>
      <c r="D132" s="20">
        <v>421.91587600000003</v>
      </c>
      <c r="E132" s="20">
        <v>423.22427938999999</v>
      </c>
      <c r="F132" s="20">
        <v>953.93938487000003</v>
      </c>
      <c r="G132" s="20">
        <v>988.22300800000005</v>
      </c>
      <c r="H132" s="20">
        <v>717.79363749999948</v>
      </c>
      <c r="I132" s="20">
        <v>421.76774939000006</v>
      </c>
    </row>
    <row r="133" spans="2:9" x14ac:dyDescent="0.25">
      <c r="B133" s="19" t="s">
        <v>51</v>
      </c>
      <c r="C133" s="20">
        <v>342.05487411000001</v>
      </c>
      <c r="D133" s="20">
        <v>285.25845950000001</v>
      </c>
      <c r="E133" s="20">
        <v>50.977527000000002</v>
      </c>
      <c r="F133" s="20">
        <v>7.934088</v>
      </c>
      <c r="G133" s="20">
        <v>12</v>
      </c>
      <c r="H133" s="20">
        <v>12</v>
      </c>
      <c r="I133" s="20">
        <v>7.934088</v>
      </c>
    </row>
    <row r="134" spans="2:9" x14ac:dyDescent="0.25">
      <c r="B134" s="19" t="s">
        <v>52</v>
      </c>
      <c r="C134" s="20">
        <v>53.310895000000002</v>
      </c>
      <c r="D134" s="20">
        <v>40.796290999999997</v>
      </c>
      <c r="E134" s="20">
        <v>44.914999789999996</v>
      </c>
      <c r="F134" s="20">
        <v>69.312640000000002</v>
      </c>
      <c r="G134" s="20">
        <v>0</v>
      </c>
      <c r="H134" s="20">
        <v>1641.1885954800002</v>
      </c>
      <c r="I134" s="20">
        <v>2113.0766149999999</v>
      </c>
    </row>
    <row r="135" spans="2:9" x14ac:dyDescent="0.25">
      <c r="B135" s="19" t="s">
        <v>53</v>
      </c>
      <c r="C135" s="20">
        <v>6.6</v>
      </c>
      <c r="D135" s="20">
        <v>34.353642999999998</v>
      </c>
      <c r="E135" s="20">
        <v>10.862398970000001</v>
      </c>
      <c r="F135" s="20">
        <v>38</v>
      </c>
      <c r="G135" s="20">
        <v>1282.9147579999999</v>
      </c>
      <c r="H135" s="20">
        <v>2678.8315896899999</v>
      </c>
      <c r="I135" s="20">
        <v>2434.0053849999999</v>
      </c>
    </row>
    <row r="136" spans="2:9" x14ac:dyDescent="0.25">
      <c r="B136" s="10" t="s">
        <v>31</v>
      </c>
      <c r="C136" s="23">
        <f t="shared" ref="C136:F136" si="16">SUM(C137:C143)</f>
        <v>458.76180810999995</v>
      </c>
      <c r="D136" s="23">
        <f t="shared" si="16"/>
        <v>411.01997939</v>
      </c>
      <c r="E136" s="23">
        <f t="shared" si="16"/>
        <v>434.34331458999986</v>
      </c>
      <c r="F136" s="23">
        <f t="shared" si="16"/>
        <v>484.77641345999996</v>
      </c>
      <c r="G136" s="23">
        <f>SUM(G137:G143)</f>
        <v>592.13316513999996</v>
      </c>
      <c r="H136" s="23">
        <v>709.74974449999991</v>
      </c>
      <c r="I136" s="23">
        <v>817.4555698800001</v>
      </c>
    </row>
    <row r="137" spans="2:9" x14ac:dyDescent="0.25">
      <c r="B137" s="19" t="s">
        <v>48</v>
      </c>
      <c r="C137" s="20">
        <v>271.17460512999997</v>
      </c>
      <c r="D137" s="20">
        <v>235.67766355000001</v>
      </c>
      <c r="E137" s="20">
        <v>246.98349422999988</v>
      </c>
      <c r="F137" s="20">
        <v>260.21127799000004</v>
      </c>
      <c r="G137" s="20">
        <v>287.04038685999996</v>
      </c>
      <c r="H137" s="20">
        <v>388.39573457999995</v>
      </c>
      <c r="I137" s="20">
        <v>359.05029561000009</v>
      </c>
    </row>
    <row r="138" spans="2:9" x14ac:dyDescent="0.25">
      <c r="B138" s="19" t="s">
        <v>49</v>
      </c>
      <c r="C138" s="20">
        <v>81.879803680000023</v>
      </c>
      <c r="D138" s="20">
        <v>76.010311659999999</v>
      </c>
      <c r="E138" s="20">
        <v>80.447360509999996</v>
      </c>
      <c r="F138" s="20">
        <v>88.221185289999951</v>
      </c>
      <c r="G138" s="20">
        <v>99.559131600000015</v>
      </c>
      <c r="H138" s="20">
        <v>124.17800113</v>
      </c>
      <c r="I138" s="20">
        <v>79.66747565999998</v>
      </c>
    </row>
    <row r="139" spans="2:9" x14ac:dyDescent="0.25">
      <c r="B139" s="19" t="s">
        <v>50</v>
      </c>
      <c r="C139" s="20">
        <v>31.141685539999994</v>
      </c>
      <c r="D139" s="20">
        <v>21.205489369999984</v>
      </c>
      <c r="E139" s="20">
        <v>31.905893160000005</v>
      </c>
      <c r="F139" s="20">
        <v>32.895770550000002</v>
      </c>
      <c r="G139" s="20">
        <v>61.591794030000003</v>
      </c>
      <c r="H139" s="20">
        <v>35.769518760000025</v>
      </c>
      <c r="I139" s="20">
        <v>19.2187834</v>
      </c>
    </row>
    <row r="140" spans="2:9" x14ac:dyDescent="0.25">
      <c r="B140" s="19" t="s">
        <v>51</v>
      </c>
      <c r="C140" s="20">
        <v>68.267221309999996</v>
      </c>
      <c r="D140" s="20">
        <v>69.223344359999999</v>
      </c>
      <c r="E140" s="20">
        <v>67.885109320000012</v>
      </c>
      <c r="F140" s="20">
        <v>92.729364639999986</v>
      </c>
      <c r="G140" s="20">
        <v>104.82894076000002</v>
      </c>
      <c r="H140" s="20">
        <v>129.78214996999998</v>
      </c>
      <c r="I140" s="20">
        <v>336.41725858000018</v>
      </c>
    </row>
    <row r="141" spans="2:9" x14ac:dyDescent="0.25">
      <c r="B141" s="19" t="s">
        <v>75</v>
      </c>
      <c r="C141" s="20"/>
      <c r="D141" s="20"/>
      <c r="E141" s="20"/>
      <c r="F141" s="20"/>
      <c r="G141" s="20">
        <v>15</v>
      </c>
      <c r="H141" s="20">
        <v>10</v>
      </c>
      <c r="I141" s="20">
        <v>16.140592000000002</v>
      </c>
    </row>
    <row r="142" spans="2:9" x14ac:dyDescent="0.25">
      <c r="B142" s="19" t="s">
        <v>52</v>
      </c>
      <c r="C142" s="20">
        <v>6.2984924500000004</v>
      </c>
      <c r="D142" s="20">
        <v>8.9031704500000011</v>
      </c>
      <c r="E142" s="20">
        <v>7.1214573700000008</v>
      </c>
      <c r="F142" s="20">
        <v>10.718814990000002</v>
      </c>
      <c r="G142" s="20">
        <v>24.112911889999999</v>
      </c>
      <c r="H142" s="20">
        <v>21.624340059999998</v>
      </c>
      <c r="I142" s="20">
        <v>6.9611646299999999</v>
      </c>
    </row>
    <row r="143" spans="2:9" x14ac:dyDescent="0.25">
      <c r="B143" s="19" t="s">
        <v>53</v>
      </c>
      <c r="C143" s="20">
        <v>0</v>
      </c>
      <c r="D143" s="20">
        <v>0</v>
      </c>
      <c r="E143" s="20">
        <v>0</v>
      </c>
      <c r="F143" s="20">
        <v>0</v>
      </c>
      <c r="G143" s="20">
        <v>0</v>
      </c>
      <c r="H143" s="20">
        <v>0</v>
      </c>
      <c r="I143" s="20">
        <v>0</v>
      </c>
    </row>
    <row r="144" spans="2:9" x14ac:dyDescent="0.25">
      <c r="B144" s="10" t="s">
        <v>32</v>
      </c>
      <c r="C144" s="23">
        <f t="shared" ref="C144:F144" si="17">SUM(C145:C151)</f>
        <v>1844.7939533300002</v>
      </c>
      <c r="D144" s="23">
        <f t="shared" si="17"/>
        <v>1891.1514681699996</v>
      </c>
      <c r="E144" s="23">
        <f t="shared" si="17"/>
        <v>2148.7880989300006</v>
      </c>
      <c r="F144" s="23">
        <f t="shared" si="17"/>
        <v>2140.9795579000015</v>
      </c>
      <c r="G144" s="23">
        <f>SUM(G145:G151)</f>
        <v>2282.36921682</v>
      </c>
      <c r="H144" s="23">
        <v>2567.6812576899997</v>
      </c>
      <c r="I144" s="23">
        <v>2513.2663011199998</v>
      </c>
    </row>
    <row r="145" spans="2:9" x14ac:dyDescent="0.25">
      <c r="B145" s="19" t="s">
        <v>48</v>
      </c>
      <c r="C145" s="20">
        <v>600.32141659999991</v>
      </c>
      <c r="D145" s="20">
        <v>745.29927732999988</v>
      </c>
      <c r="E145" s="20">
        <v>845.7007231700012</v>
      </c>
      <c r="F145" s="20">
        <v>970.32796528000108</v>
      </c>
      <c r="G145" s="20">
        <v>1054.6403578900001</v>
      </c>
      <c r="H145" s="20">
        <v>1152.8041713000002</v>
      </c>
      <c r="I145" s="20">
        <v>1307.9832210599998</v>
      </c>
    </row>
    <row r="146" spans="2:9" x14ac:dyDescent="0.25">
      <c r="B146" s="19" t="s">
        <v>49</v>
      </c>
      <c r="C146" s="20">
        <v>339.37004231999998</v>
      </c>
      <c r="D146" s="20">
        <v>353.70885443999998</v>
      </c>
      <c r="E146" s="20">
        <v>355.71311962000004</v>
      </c>
      <c r="F146" s="20">
        <v>296.53411060000002</v>
      </c>
      <c r="G146" s="20">
        <v>281.73088729</v>
      </c>
      <c r="H146" s="20">
        <v>333.08068731999981</v>
      </c>
      <c r="I146" s="20">
        <v>196.64068105999988</v>
      </c>
    </row>
    <row r="147" spans="2:9" x14ac:dyDescent="0.25">
      <c r="B147" s="19" t="s">
        <v>50</v>
      </c>
      <c r="C147" s="20">
        <v>70.543421480000006</v>
      </c>
      <c r="D147" s="20">
        <v>81.190682579999987</v>
      </c>
      <c r="E147" s="20">
        <v>77.761847000000046</v>
      </c>
      <c r="F147" s="20">
        <v>54.385162240000014</v>
      </c>
      <c r="G147" s="20">
        <v>56.92884354000001</v>
      </c>
      <c r="H147" s="20">
        <v>74.442400399999997</v>
      </c>
      <c r="I147" s="20">
        <v>48.069382989999987</v>
      </c>
    </row>
    <row r="148" spans="2:9" x14ac:dyDescent="0.25">
      <c r="B148" s="19" t="s">
        <v>51</v>
      </c>
      <c r="C148" s="20">
        <v>752.47670047000008</v>
      </c>
      <c r="D148" s="20">
        <v>673.52643326999998</v>
      </c>
      <c r="E148" s="20">
        <v>781.03739562999988</v>
      </c>
      <c r="F148" s="20">
        <v>762.57936800000027</v>
      </c>
      <c r="G148" s="20">
        <v>778.68163034999986</v>
      </c>
      <c r="H148" s="20">
        <v>872.08117103999984</v>
      </c>
      <c r="I148" s="20">
        <v>876.0411386200002</v>
      </c>
    </row>
    <row r="149" spans="2:9" x14ac:dyDescent="0.25">
      <c r="B149" s="19" t="s">
        <v>54</v>
      </c>
      <c r="C149" s="20">
        <v>17.889038489999997</v>
      </c>
      <c r="D149" s="20">
        <v>16.418019999999999</v>
      </c>
      <c r="E149" s="20">
        <v>85</v>
      </c>
      <c r="F149" s="20">
        <v>42.389421399999996</v>
      </c>
      <c r="G149" s="20">
        <v>51.821939999999998</v>
      </c>
      <c r="H149" s="20">
        <v>51.821944000000002</v>
      </c>
      <c r="I149" s="20">
        <v>51.821944000000009</v>
      </c>
    </row>
    <row r="150" spans="2:9" x14ac:dyDescent="0.25">
      <c r="B150" s="19" t="s">
        <v>52</v>
      </c>
      <c r="C150" s="20">
        <v>54.195334079999995</v>
      </c>
      <c r="D150" s="20">
        <v>16.24520055</v>
      </c>
      <c r="E150" s="20">
        <v>2.01781962</v>
      </c>
      <c r="F150" s="20">
        <v>14.763530380000001</v>
      </c>
      <c r="G150" s="20">
        <v>58.565557750000004</v>
      </c>
      <c r="H150" s="20">
        <v>44.032720959999992</v>
      </c>
      <c r="I150" s="20">
        <v>31.385770969999996</v>
      </c>
    </row>
    <row r="151" spans="2:9" x14ac:dyDescent="0.25">
      <c r="B151" s="19" t="s">
        <v>53</v>
      </c>
      <c r="C151" s="20">
        <v>9.9979998899999991</v>
      </c>
      <c r="D151" s="20">
        <v>4.7629999999999999</v>
      </c>
      <c r="E151" s="20">
        <v>1.5571938900000002</v>
      </c>
      <c r="F151" s="20">
        <v>0</v>
      </c>
      <c r="G151" s="20">
        <v>0</v>
      </c>
      <c r="H151" s="20">
        <v>39.418162670000001</v>
      </c>
      <c r="I151" s="20">
        <v>1.3241624200000002</v>
      </c>
    </row>
    <row r="152" spans="2:9" x14ac:dyDescent="0.25">
      <c r="B152" s="10" t="s">
        <v>33</v>
      </c>
      <c r="C152" s="23">
        <f t="shared" ref="C152:F152" si="18">SUM(C153:C158)</f>
        <v>390.7465217799998</v>
      </c>
      <c r="D152" s="23">
        <f t="shared" si="18"/>
        <v>399.47634939000005</v>
      </c>
      <c r="E152" s="23">
        <f t="shared" si="18"/>
        <v>430.08935105</v>
      </c>
      <c r="F152" s="23">
        <f t="shared" si="18"/>
        <v>463.18391481000009</v>
      </c>
      <c r="G152" s="23">
        <f>SUM(G153:G158)</f>
        <v>551.45248474000005</v>
      </c>
      <c r="H152" s="23">
        <v>592.67861374999995</v>
      </c>
      <c r="I152" s="23">
        <v>732.14845344999992</v>
      </c>
    </row>
    <row r="153" spans="2:9" x14ac:dyDescent="0.25">
      <c r="B153" s="19" t="s">
        <v>48</v>
      </c>
      <c r="C153" s="20">
        <v>174.2480548599998</v>
      </c>
      <c r="D153" s="20">
        <v>176.88666000000001</v>
      </c>
      <c r="E153" s="20">
        <v>184.92654786999995</v>
      </c>
      <c r="F153" s="20">
        <v>201.50758595000002</v>
      </c>
      <c r="G153" s="20">
        <v>205.77402716</v>
      </c>
      <c r="H153" s="20">
        <v>211.70262079</v>
      </c>
      <c r="I153" s="20">
        <v>185.85560559000004</v>
      </c>
    </row>
    <row r="154" spans="2:9" x14ac:dyDescent="0.25">
      <c r="B154" s="19" t="s">
        <v>49</v>
      </c>
      <c r="C154" s="20">
        <v>35.469927869999992</v>
      </c>
      <c r="D154" s="20">
        <v>38.276851769999993</v>
      </c>
      <c r="E154" s="20">
        <v>34.014273130000014</v>
      </c>
      <c r="F154" s="20">
        <v>41.280604670000002</v>
      </c>
      <c r="G154" s="20">
        <v>73.201363260000008</v>
      </c>
      <c r="H154" s="20">
        <v>60.572000170000017</v>
      </c>
      <c r="I154" s="20">
        <v>26.9974472</v>
      </c>
    </row>
    <row r="155" spans="2:9" x14ac:dyDescent="0.25">
      <c r="B155" s="19" t="s">
        <v>50</v>
      </c>
      <c r="C155" s="20">
        <v>15.209176769999999</v>
      </c>
      <c r="D155" s="20">
        <v>16.068239479999999</v>
      </c>
      <c r="E155" s="20">
        <v>19.636281339999996</v>
      </c>
      <c r="F155" s="20">
        <v>20.619072609999996</v>
      </c>
      <c r="G155" s="20">
        <v>29.431174440000003</v>
      </c>
      <c r="H155" s="20">
        <v>18.58878593</v>
      </c>
      <c r="I155" s="20">
        <v>15.50513344</v>
      </c>
    </row>
    <row r="156" spans="2:9" x14ac:dyDescent="0.25">
      <c r="B156" s="19" t="s">
        <v>51</v>
      </c>
      <c r="C156" s="20">
        <v>163.90664221999998</v>
      </c>
      <c r="D156" s="20">
        <v>166.90979578000002</v>
      </c>
      <c r="E156" s="20">
        <v>185.87827175999999</v>
      </c>
      <c r="F156" s="20">
        <v>194.22491376000005</v>
      </c>
      <c r="G156" s="20">
        <v>224.57022001000001</v>
      </c>
      <c r="H156" s="20">
        <v>296.46856584</v>
      </c>
      <c r="I156" s="20">
        <v>497.75753963999995</v>
      </c>
    </row>
    <row r="157" spans="2:9" x14ac:dyDescent="0.25">
      <c r="B157" s="19" t="s">
        <v>52</v>
      </c>
      <c r="C157" s="20">
        <v>1.9127200600000001</v>
      </c>
      <c r="D157" s="20">
        <v>1.3348023600000001</v>
      </c>
      <c r="E157" s="20">
        <v>3.23736486</v>
      </c>
      <c r="F157" s="20">
        <v>5.5517378200000005</v>
      </c>
      <c r="G157" s="20">
        <v>18.475699869999996</v>
      </c>
      <c r="H157" s="20">
        <v>5.3466410199999999</v>
      </c>
      <c r="I157" s="20">
        <v>6.0327275800000004</v>
      </c>
    </row>
    <row r="158" spans="2:9" x14ac:dyDescent="0.25">
      <c r="B158" s="19" t="s">
        <v>53</v>
      </c>
      <c r="C158" s="20">
        <v>0</v>
      </c>
      <c r="D158" s="20">
        <v>0</v>
      </c>
      <c r="E158" s="20">
        <v>2.3966120899999996</v>
      </c>
      <c r="F158" s="20">
        <v>0</v>
      </c>
      <c r="G158" s="20">
        <v>0</v>
      </c>
      <c r="H158" s="20">
        <v>0</v>
      </c>
      <c r="I158" s="20">
        <v>0</v>
      </c>
    </row>
    <row r="159" spans="2:9" x14ac:dyDescent="0.25">
      <c r="B159" s="10" t="s">
        <v>34</v>
      </c>
      <c r="C159" s="23">
        <f t="shared" ref="C159:F159" si="19">SUM(C160:C166)</f>
        <v>4073.2961818500044</v>
      </c>
      <c r="D159" s="23">
        <f t="shared" si="19"/>
        <v>5378.8321700500001</v>
      </c>
      <c r="E159" s="23">
        <f t="shared" si="19"/>
        <v>5418.7778182499997</v>
      </c>
      <c r="F159" s="23">
        <f t="shared" si="19"/>
        <v>6740.0835682400011</v>
      </c>
      <c r="G159" s="23">
        <f>SUM(G160:G166)</f>
        <v>6658.8153364399996</v>
      </c>
      <c r="H159" s="23">
        <v>13255.374319320004</v>
      </c>
      <c r="I159" s="23">
        <v>12786.178464519997</v>
      </c>
    </row>
    <row r="160" spans="2:9" x14ac:dyDescent="0.25">
      <c r="B160" s="19" t="s">
        <v>48</v>
      </c>
      <c r="C160" s="20">
        <v>1195.8840443200027</v>
      </c>
      <c r="D160" s="20">
        <v>1270.175785689999</v>
      </c>
      <c r="E160" s="20">
        <v>1274.9770999500004</v>
      </c>
      <c r="F160" s="20">
        <v>1387.7104907600001</v>
      </c>
      <c r="G160" s="26">
        <v>1404.5231522899999</v>
      </c>
      <c r="H160" s="26">
        <v>2365.2235039800012</v>
      </c>
      <c r="I160" s="26">
        <v>2396.4487160599992</v>
      </c>
    </row>
    <row r="161" spans="2:9" x14ac:dyDescent="0.25">
      <c r="B161" s="19" t="s">
        <v>49</v>
      </c>
      <c r="C161" s="20">
        <v>149.09992756000011</v>
      </c>
      <c r="D161" s="20">
        <v>126.46420033000005</v>
      </c>
      <c r="E161" s="20">
        <v>198.89576641999972</v>
      </c>
      <c r="F161" s="20">
        <v>122.37000837000001</v>
      </c>
      <c r="G161" s="26">
        <v>201.39010259</v>
      </c>
      <c r="H161" s="26">
        <v>271.98162671000023</v>
      </c>
      <c r="I161" s="26">
        <v>261.51133893000002</v>
      </c>
    </row>
    <row r="162" spans="2:9" x14ac:dyDescent="0.25">
      <c r="B162" s="19" t="s">
        <v>50</v>
      </c>
      <c r="C162" s="20">
        <v>135.83933188000012</v>
      </c>
      <c r="D162" s="20">
        <v>160.57905994999999</v>
      </c>
      <c r="E162" s="20">
        <v>176.07775774999988</v>
      </c>
      <c r="F162" s="20">
        <v>157.17088694000003</v>
      </c>
      <c r="G162" s="26">
        <v>172.34584928000001</v>
      </c>
      <c r="H162" s="26">
        <v>372.20264357000013</v>
      </c>
      <c r="I162" s="26">
        <v>461.77603806999974</v>
      </c>
    </row>
    <row r="163" spans="2:9" x14ac:dyDescent="0.25">
      <c r="B163" s="19" t="s">
        <v>51</v>
      </c>
      <c r="C163" s="20">
        <v>1660.2536036100007</v>
      </c>
      <c r="D163" s="20">
        <v>1975.4362811999999</v>
      </c>
      <c r="E163" s="20">
        <v>2125.2028885</v>
      </c>
      <c r="F163" s="20">
        <v>2079.8361663099995</v>
      </c>
      <c r="G163" s="26">
        <v>2077.1130864699999</v>
      </c>
      <c r="H163" s="26">
        <v>2538.13329733</v>
      </c>
      <c r="I163" s="26">
        <v>2888.140190749999</v>
      </c>
    </row>
    <row r="164" spans="2:9" x14ac:dyDescent="0.25">
      <c r="B164" s="19" t="s">
        <v>54</v>
      </c>
      <c r="C164" s="20">
        <v>797.61655330000008</v>
      </c>
      <c r="D164" s="20">
        <v>1739.6444554100001</v>
      </c>
      <c r="E164" s="20">
        <v>1505.12487437</v>
      </c>
      <c r="F164" s="20">
        <v>2868.4696506700006</v>
      </c>
      <c r="G164" s="26">
        <v>2665.6945377699999</v>
      </c>
      <c r="H164" s="26">
        <v>7052.6049095300023</v>
      </c>
      <c r="I164" s="26">
        <v>6217.9891055799999</v>
      </c>
    </row>
    <row r="165" spans="2:9" x14ac:dyDescent="0.25">
      <c r="B165" s="19" t="s">
        <v>52</v>
      </c>
      <c r="C165" s="20">
        <v>14.51003238</v>
      </c>
      <c r="D165" s="20">
        <v>22.651538670000001</v>
      </c>
      <c r="E165" s="20">
        <v>58.703568770000011</v>
      </c>
      <c r="F165" s="20">
        <v>83.356389279999988</v>
      </c>
      <c r="G165" s="26">
        <v>115.69069116</v>
      </c>
      <c r="H165" s="26">
        <v>457.62401776000024</v>
      </c>
      <c r="I165" s="26">
        <v>329.93779240999993</v>
      </c>
    </row>
    <row r="166" spans="2:9" x14ac:dyDescent="0.25">
      <c r="B166" s="19" t="s">
        <v>53</v>
      </c>
      <c r="C166" s="20">
        <v>120.09268880000002</v>
      </c>
      <c r="D166" s="20">
        <v>83.880848799999995</v>
      </c>
      <c r="E166" s="20">
        <v>79.795862489999976</v>
      </c>
      <c r="F166" s="20">
        <v>41.169975909999998</v>
      </c>
      <c r="G166" s="26">
        <v>22.057916880000001</v>
      </c>
      <c r="H166" s="26">
        <v>197.60432044000001</v>
      </c>
      <c r="I166" s="26">
        <v>230.37528271999997</v>
      </c>
    </row>
    <row r="167" spans="2:9" x14ac:dyDescent="0.25">
      <c r="B167" s="10" t="s">
        <v>35</v>
      </c>
      <c r="C167" s="23">
        <f t="shared" ref="C167:F167" si="20">SUM(C168:C174)</f>
        <v>10972.268067010002</v>
      </c>
      <c r="D167" s="23">
        <f t="shared" si="20"/>
        <v>11365.465164640005</v>
      </c>
      <c r="E167" s="23">
        <f t="shared" si="20"/>
        <v>11802.300694690002</v>
      </c>
      <c r="F167" s="23">
        <f t="shared" si="20"/>
        <v>13033.724643210007</v>
      </c>
      <c r="G167" s="23">
        <f>SUM(G168:G174)</f>
        <v>14453.445399400003</v>
      </c>
      <c r="H167" s="23">
        <v>14631.043127680003</v>
      </c>
      <c r="I167" s="23">
        <v>14417.431203940001</v>
      </c>
    </row>
    <row r="168" spans="2:9" x14ac:dyDescent="0.25">
      <c r="B168" s="19" t="s">
        <v>48</v>
      </c>
      <c r="C168" s="20">
        <v>459.72490422999994</v>
      </c>
      <c r="D168" s="20">
        <v>1054.35495767</v>
      </c>
      <c r="E168" s="20">
        <v>1056.4203370199998</v>
      </c>
      <c r="F168" s="20">
        <v>1112.7261756399998</v>
      </c>
      <c r="G168" s="20">
        <v>1198.9030805400002</v>
      </c>
      <c r="H168" s="20">
        <v>1406.2798979300012</v>
      </c>
      <c r="I168" s="20">
        <v>1596.7231003600004</v>
      </c>
    </row>
    <row r="169" spans="2:9" x14ac:dyDescent="0.25">
      <c r="B169" s="19" t="s">
        <v>49</v>
      </c>
      <c r="C169" s="20">
        <v>55.178434379999977</v>
      </c>
      <c r="D169" s="20">
        <v>107.78489305999997</v>
      </c>
      <c r="E169" s="20">
        <v>139.59379620000001</v>
      </c>
      <c r="F169" s="20">
        <v>187.75426532000026</v>
      </c>
      <c r="G169" s="20">
        <v>263.32828516000001</v>
      </c>
      <c r="H169" s="20">
        <v>400.21924877000032</v>
      </c>
      <c r="I169" s="20">
        <v>369.29241664999995</v>
      </c>
    </row>
    <row r="170" spans="2:9" x14ac:dyDescent="0.25">
      <c r="B170" s="19" t="s">
        <v>50</v>
      </c>
      <c r="C170" s="20">
        <v>48.659780570000017</v>
      </c>
      <c r="D170" s="20">
        <v>48.368687909999998</v>
      </c>
      <c r="E170" s="20">
        <v>81.08165318999994</v>
      </c>
      <c r="F170" s="20">
        <v>124.92878854000001</v>
      </c>
      <c r="G170" s="20">
        <v>110.69456466000001</v>
      </c>
      <c r="H170" s="20">
        <v>137.13981207999984</v>
      </c>
      <c r="I170" s="20">
        <v>92.177848260000005</v>
      </c>
    </row>
    <row r="171" spans="2:9" x14ac:dyDescent="0.25">
      <c r="B171" s="19" t="s">
        <v>51</v>
      </c>
      <c r="C171" s="20">
        <v>10289.560470390001</v>
      </c>
      <c r="D171" s="20">
        <v>10025.858826550004</v>
      </c>
      <c r="E171" s="20">
        <v>10326.181454040003</v>
      </c>
      <c r="F171" s="20">
        <v>11439.074291190005</v>
      </c>
      <c r="G171" s="20">
        <v>12534.929118030002</v>
      </c>
      <c r="H171" s="20">
        <v>12522.140260350001</v>
      </c>
      <c r="I171" s="20">
        <v>12262.638558160001</v>
      </c>
    </row>
    <row r="172" spans="2:9" x14ac:dyDescent="0.25">
      <c r="B172" s="19" t="s">
        <v>54</v>
      </c>
      <c r="C172" s="20">
        <v>74.999996999999993</v>
      </c>
      <c r="D172" s="20">
        <v>99.999996659999994</v>
      </c>
      <c r="E172" s="20">
        <v>99.999997329999999</v>
      </c>
      <c r="F172" s="20">
        <v>99.999995999999996</v>
      </c>
      <c r="G172" s="20">
        <v>124.99999996</v>
      </c>
      <c r="H172" s="20">
        <v>99.999999960000011</v>
      </c>
      <c r="I172" s="20">
        <v>0</v>
      </c>
    </row>
    <row r="173" spans="2:9" x14ac:dyDescent="0.25">
      <c r="B173" s="19" t="s">
        <v>52</v>
      </c>
      <c r="C173" s="20">
        <v>43.577059469999995</v>
      </c>
      <c r="D173" s="20">
        <v>28.958032790000001</v>
      </c>
      <c r="E173" s="20">
        <v>99.023456910000021</v>
      </c>
      <c r="F173" s="20">
        <v>69.241126519999995</v>
      </c>
      <c r="G173" s="20">
        <v>220.59035104999998</v>
      </c>
      <c r="H173" s="20">
        <v>54.931376149999998</v>
      </c>
      <c r="I173" s="20">
        <v>88.808745009999996</v>
      </c>
    </row>
    <row r="174" spans="2:9" x14ac:dyDescent="0.25">
      <c r="B174" s="19" t="s">
        <v>53</v>
      </c>
      <c r="C174" s="20">
        <v>0.56742097000000002</v>
      </c>
      <c r="D174" s="20">
        <v>0.13977000000000001</v>
      </c>
      <c r="E174" s="20">
        <v>0</v>
      </c>
      <c r="F174" s="20">
        <v>0</v>
      </c>
      <c r="G174" s="20">
        <v>0</v>
      </c>
      <c r="H174" s="20">
        <v>10.332532440000001</v>
      </c>
      <c r="I174" s="20">
        <v>7.7905354999999998</v>
      </c>
    </row>
    <row r="175" spans="2:9" x14ac:dyDescent="0.25">
      <c r="B175" s="10" t="s">
        <v>36</v>
      </c>
      <c r="C175" s="23">
        <f t="shared" ref="C175:F175" si="21">SUM(C176:C183)</f>
        <v>2596.7480388000008</v>
      </c>
      <c r="D175" s="23">
        <f t="shared" si="21"/>
        <v>2473.6999048000011</v>
      </c>
      <c r="E175" s="23">
        <f t="shared" si="21"/>
        <v>2785.0284888900032</v>
      </c>
      <c r="F175" s="23">
        <f t="shared" si="21"/>
        <v>2755.2861725199982</v>
      </c>
      <c r="G175" s="23">
        <f>SUM(G176:G183)</f>
        <v>2493.1524261599998</v>
      </c>
      <c r="H175" s="23">
        <v>2536.6087208299982</v>
      </c>
      <c r="I175" s="23">
        <v>2169.2761018999995</v>
      </c>
    </row>
    <row r="176" spans="2:9" x14ac:dyDescent="0.25">
      <c r="B176" s="19" t="s">
        <v>48</v>
      </c>
      <c r="C176" s="20">
        <v>1179.1387862700005</v>
      </c>
      <c r="D176" s="20">
        <v>1351.2223454000011</v>
      </c>
      <c r="E176" s="20">
        <v>1245.6622065800045</v>
      </c>
      <c r="F176" s="20">
        <v>1214.9096637999978</v>
      </c>
      <c r="G176" s="20">
        <v>1248.6920740999999</v>
      </c>
      <c r="H176" s="20">
        <v>1382.9887931299993</v>
      </c>
      <c r="I176" s="20">
        <v>1477.3394628399997</v>
      </c>
    </row>
    <row r="177" spans="2:9" x14ac:dyDescent="0.25">
      <c r="B177" s="19" t="s">
        <v>49</v>
      </c>
      <c r="C177" s="20">
        <v>666.35585053999978</v>
      </c>
      <c r="D177" s="20">
        <v>716.42867009000008</v>
      </c>
      <c r="E177" s="20">
        <v>643.92047671999933</v>
      </c>
      <c r="F177" s="20">
        <v>554.50334470000018</v>
      </c>
      <c r="G177" s="20">
        <v>333.46883191999996</v>
      </c>
      <c r="H177" s="20">
        <v>566.64757628999905</v>
      </c>
      <c r="I177" s="20">
        <v>290.3370474699999</v>
      </c>
    </row>
    <row r="178" spans="2:9" x14ac:dyDescent="0.25">
      <c r="B178" s="19" t="s">
        <v>50</v>
      </c>
      <c r="C178" s="20">
        <v>114.89568884000001</v>
      </c>
      <c r="D178" s="20">
        <v>122.61210544000002</v>
      </c>
      <c r="E178" s="20">
        <v>113.62338496999993</v>
      </c>
      <c r="F178" s="20">
        <v>130.93950747000005</v>
      </c>
      <c r="G178" s="20">
        <v>119.69145270000001</v>
      </c>
      <c r="H178" s="20">
        <v>117.01343040000012</v>
      </c>
      <c r="I178" s="20">
        <v>56.036870949999958</v>
      </c>
    </row>
    <row r="179" spans="2:9" x14ac:dyDescent="0.25">
      <c r="B179" s="19" t="s">
        <v>51</v>
      </c>
      <c r="C179" s="20">
        <v>249.9312514800001</v>
      </c>
      <c r="D179" s="20">
        <v>159.11332403999998</v>
      </c>
      <c r="E179" s="20">
        <v>323.75607083999972</v>
      </c>
      <c r="F179" s="20">
        <v>309.23270366000008</v>
      </c>
      <c r="G179" s="20">
        <v>237.17428393999998</v>
      </c>
      <c r="H179" s="20">
        <v>256.64174905000004</v>
      </c>
      <c r="I179" s="20">
        <v>315.83393991999998</v>
      </c>
    </row>
    <row r="180" spans="2:9" x14ac:dyDescent="0.25">
      <c r="B180" s="19" t="s">
        <v>54</v>
      </c>
      <c r="C180" s="20">
        <v>185.60175329999996</v>
      </c>
      <c r="D180" s="20">
        <v>56.325233840000003</v>
      </c>
      <c r="E180" s="20">
        <v>60.142420489999999</v>
      </c>
      <c r="F180" s="20">
        <v>11.97840257</v>
      </c>
      <c r="G180" s="20">
        <v>2.4206952400000001</v>
      </c>
      <c r="H180" s="20">
        <v>4.5999999999999996</v>
      </c>
      <c r="I180" s="20">
        <v>4.1802100000000002E-3</v>
      </c>
    </row>
    <row r="181" spans="2:9" x14ac:dyDescent="0.25">
      <c r="B181" s="19" t="s">
        <v>52</v>
      </c>
      <c r="C181" s="20">
        <v>72.911702109999993</v>
      </c>
      <c r="D181" s="20">
        <v>21.171566550000001</v>
      </c>
      <c r="E181" s="20">
        <v>59.964425539999993</v>
      </c>
      <c r="F181" s="20">
        <v>30.009717939999991</v>
      </c>
      <c r="G181" s="20">
        <v>45.97507478</v>
      </c>
      <c r="H181" s="20">
        <v>78.931588769999991</v>
      </c>
      <c r="I181" s="20">
        <v>29.189102419999994</v>
      </c>
    </row>
    <row r="182" spans="2:9" x14ac:dyDescent="0.25">
      <c r="B182" s="19" t="s">
        <v>53</v>
      </c>
      <c r="C182" s="20">
        <v>127.91000625999999</v>
      </c>
      <c r="D182" s="20">
        <v>46.82665944</v>
      </c>
      <c r="E182" s="20">
        <v>337.95950375000001</v>
      </c>
      <c r="F182" s="20">
        <v>503.71283238000001</v>
      </c>
      <c r="G182" s="20">
        <v>505.73001348000003</v>
      </c>
      <c r="H182" s="20">
        <v>129.78558318999998</v>
      </c>
      <c r="I182" s="20">
        <v>0.53549808999999993</v>
      </c>
    </row>
    <row r="183" spans="2:9" x14ac:dyDescent="0.25">
      <c r="B183" s="19" t="s">
        <v>55</v>
      </c>
      <c r="C183" s="20">
        <v>3.0000000000000001E-3</v>
      </c>
      <c r="D183" s="20">
        <v>0</v>
      </c>
      <c r="E183" s="20">
        <v>0</v>
      </c>
      <c r="F183" s="20">
        <v>0</v>
      </c>
      <c r="G183" s="20">
        <v>0</v>
      </c>
      <c r="H183" s="20">
        <v>0</v>
      </c>
      <c r="I183" s="20">
        <v>0</v>
      </c>
    </row>
    <row r="184" spans="2:9" x14ac:dyDescent="0.25">
      <c r="B184" s="10" t="s">
        <v>37</v>
      </c>
      <c r="C184" s="23">
        <f t="shared" ref="C184:F184" si="22">SUM(C185:C191)</f>
        <v>491.99030562000013</v>
      </c>
      <c r="D184" s="23">
        <f t="shared" si="22"/>
        <v>650.81956197</v>
      </c>
      <c r="E184" s="23">
        <f t="shared" si="22"/>
        <v>774.55719009999984</v>
      </c>
      <c r="F184" s="23">
        <f t="shared" si="22"/>
        <v>766.55537893999974</v>
      </c>
      <c r="G184" s="23">
        <f>SUM(G185:G191)</f>
        <v>895.87037645999999</v>
      </c>
      <c r="H184" s="23">
        <v>960.43230090000009</v>
      </c>
      <c r="I184" s="23">
        <v>774.15184777999968</v>
      </c>
    </row>
    <row r="185" spans="2:9" x14ac:dyDescent="0.25">
      <c r="B185" s="19" t="s">
        <v>48</v>
      </c>
      <c r="C185" s="20">
        <v>277.95041398000018</v>
      </c>
      <c r="D185" s="20">
        <v>345.55192893999993</v>
      </c>
      <c r="E185" s="20">
        <v>403.9529739699999</v>
      </c>
      <c r="F185" s="20">
        <v>413.00172519999973</v>
      </c>
      <c r="G185" s="20">
        <v>440.92230892999999</v>
      </c>
      <c r="H185" s="20">
        <v>496.31379177000019</v>
      </c>
      <c r="I185" s="20">
        <v>546.92476381999984</v>
      </c>
    </row>
    <row r="186" spans="2:9" x14ac:dyDescent="0.25">
      <c r="B186" s="19" t="s">
        <v>49</v>
      </c>
      <c r="C186" s="20">
        <v>83.211979219999961</v>
      </c>
      <c r="D186" s="20">
        <v>147.54343672000002</v>
      </c>
      <c r="E186" s="20">
        <v>154.61276580999998</v>
      </c>
      <c r="F186" s="20">
        <v>184.13348087</v>
      </c>
      <c r="G186" s="20">
        <v>314.00183827000001</v>
      </c>
      <c r="H186" s="20">
        <v>350.75959776999997</v>
      </c>
      <c r="I186" s="20">
        <v>173.28690128000008</v>
      </c>
    </row>
    <row r="187" spans="2:9" x14ac:dyDescent="0.25">
      <c r="B187" s="19" t="s">
        <v>50</v>
      </c>
      <c r="C187" s="20">
        <v>26.791136319999996</v>
      </c>
      <c r="D187" s="20">
        <v>50.404993159999997</v>
      </c>
      <c r="E187" s="20">
        <v>47.678204289999989</v>
      </c>
      <c r="F187" s="20">
        <v>52.415615769999995</v>
      </c>
      <c r="G187" s="20">
        <v>48.920339249999998</v>
      </c>
      <c r="H187" s="20">
        <v>39.016299910000015</v>
      </c>
      <c r="I187" s="20">
        <v>23.052909899999992</v>
      </c>
    </row>
    <row r="188" spans="2:9" x14ac:dyDescent="0.25">
      <c r="B188" s="19" t="s">
        <v>51</v>
      </c>
      <c r="C188" s="20">
        <v>75.556314880000002</v>
      </c>
      <c r="D188" s="20">
        <v>13.68192601</v>
      </c>
      <c r="E188" s="20">
        <v>15.741288569999998</v>
      </c>
      <c r="F188" s="20">
        <v>16.570695949999998</v>
      </c>
      <c r="G188" s="20">
        <v>7.9603809999999999</v>
      </c>
      <c r="H188" s="20">
        <v>11.462935</v>
      </c>
      <c r="I188" s="20">
        <v>9.6583470499999997</v>
      </c>
    </row>
    <row r="189" spans="2:9" x14ac:dyDescent="0.25">
      <c r="B189" s="19" t="s">
        <v>54</v>
      </c>
      <c r="C189" s="20">
        <v>5.7500039999999997</v>
      </c>
      <c r="D189" s="20">
        <v>0</v>
      </c>
      <c r="E189" s="20">
        <v>103.03487800000001</v>
      </c>
      <c r="F189" s="20">
        <v>22.937635</v>
      </c>
      <c r="G189" s="20">
        <v>39.382479799999999</v>
      </c>
      <c r="H189" s="20">
        <v>12.1980772</v>
      </c>
      <c r="I189" s="20">
        <v>0</v>
      </c>
    </row>
    <row r="190" spans="2:9" x14ac:dyDescent="0.25">
      <c r="B190" s="19" t="s">
        <v>52</v>
      </c>
      <c r="C190" s="20">
        <v>22.730457219999998</v>
      </c>
      <c r="D190" s="20">
        <v>35.988163870000008</v>
      </c>
      <c r="E190" s="20">
        <v>4.1755229599999995</v>
      </c>
      <c r="F190" s="20">
        <v>76.284913349999997</v>
      </c>
      <c r="G190" s="20">
        <v>33.089756379999997</v>
      </c>
      <c r="H190" s="20">
        <v>43.613665439999998</v>
      </c>
      <c r="I190" s="20">
        <v>18.081724550000001</v>
      </c>
    </row>
    <row r="191" spans="2:9" x14ac:dyDescent="0.25">
      <c r="B191" s="19" t="s">
        <v>53</v>
      </c>
      <c r="C191" s="20">
        <v>0</v>
      </c>
      <c r="D191" s="20">
        <v>57.649113270000001</v>
      </c>
      <c r="E191" s="20">
        <v>45.361556499999999</v>
      </c>
      <c r="F191" s="20">
        <v>1.2113128</v>
      </c>
      <c r="G191" s="20">
        <v>11.59327283</v>
      </c>
      <c r="H191" s="20">
        <v>7.0679338099999995</v>
      </c>
      <c r="I191" s="20">
        <v>3.1472011800000002</v>
      </c>
    </row>
    <row r="192" spans="2:9" x14ac:dyDescent="0.25">
      <c r="B192" s="10" t="s">
        <v>38</v>
      </c>
      <c r="C192" s="23">
        <f t="shared" ref="C192:F192" si="23">SUM(C193:C199)</f>
        <v>599.37146392</v>
      </c>
      <c r="D192" s="23">
        <f t="shared" si="23"/>
        <v>898.62802453000006</v>
      </c>
      <c r="E192" s="23">
        <f t="shared" si="23"/>
        <v>1039.6481139200002</v>
      </c>
      <c r="F192" s="23">
        <f t="shared" si="23"/>
        <v>1108.92695617</v>
      </c>
      <c r="G192" s="23">
        <f>SUM(G193:G199)</f>
        <v>1188.73655732</v>
      </c>
      <c r="H192" s="23">
        <v>1261.3342319900009</v>
      </c>
      <c r="I192" s="23">
        <v>1191.0784881399998</v>
      </c>
    </row>
    <row r="193" spans="2:9" x14ac:dyDescent="0.25">
      <c r="B193" s="19" t="s">
        <v>48</v>
      </c>
      <c r="C193" s="20">
        <v>216.14670973000005</v>
      </c>
      <c r="D193" s="20">
        <v>447.62018225000003</v>
      </c>
      <c r="E193" s="20">
        <v>450.21999783000024</v>
      </c>
      <c r="F193" s="20">
        <v>483.79486798000016</v>
      </c>
      <c r="G193" s="20">
        <v>530.16846436000003</v>
      </c>
      <c r="H193" s="20">
        <v>549.59271274000059</v>
      </c>
      <c r="I193" s="20">
        <v>557.27112075000002</v>
      </c>
    </row>
    <row r="194" spans="2:9" x14ac:dyDescent="0.25">
      <c r="B194" s="19" t="s">
        <v>49</v>
      </c>
      <c r="C194" s="20">
        <v>36.181658200000008</v>
      </c>
      <c r="D194" s="20">
        <v>65.762813239999986</v>
      </c>
      <c r="E194" s="20">
        <v>50.426674449999979</v>
      </c>
      <c r="F194" s="20">
        <v>61.41395593999998</v>
      </c>
      <c r="G194" s="20">
        <v>79.080467409999997</v>
      </c>
      <c r="H194" s="20">
        <v>123.19668703000002</v>
      </c>
      <c r="I194" s="20">
        <v>101.09428831999998</v>
      </c>
    </row>
    <row r="195" spans="2:9" x14ac:dyDescent="0.25">
      <c r="B195" s="19" t="s">
        <v>50</v>
      </c>
      <c r="C195" s="20">
        <v>16.794273509999996</v>
      </c>
      <c r="D195" s="20">
        <v>32.708723920000004</v>
      </c>
      <c r="E195" s="20">
        <v>34.00136718000001</v>
      </c>
      <c r="F195" s="20">
        <v>44.22919969000003</v>
      </c>
      <c r="G195" s="20">
        <v>50.232324860000006</v>
      </c>
      <c r="H195" s="20">
        <v>48.352458340000027</v>
      </c>
      <c r="I195" s="20">
        <v>25.26119146000001</v>
      </c>
    </row>
    <row r="196" spans="2:9" x14ac:dyDescent="0.25">
      <c r="B196" s="19" t="s">
        <v>51</v>
      </c>
      <c r="C196" s="20">
        <v>226.43179344999999</v>
      </c>
      <c r="D196" s="20">
        <v>281.01448099999999</v>
      </c>
      <c r="E196" s="20">
        <v>475.6436463</v>
      </c>
      <c r="F196" s="20">
        <v>497.41460552999996</v>
      </c>
      <c r="G196" s="20">
        <v>486.11525484000003</v>
      </c>
      <c r="H196" s="20">
        <v>493.3241000500002</v>
      </c>
      <c r="I196" s="20">
        <v>492.82593548999995</v>
      </c>
    </row>
    <row r="197" spans="2:9" x14ac:dyDescent="0.25">
      <c r="B197" s="19" t="s">
        <v>54</v>
      </c>
      <c r="C197" s="20">
        <v>75.147186360000006</v>
      </c>
      <c r="D197" s="20">
        <v>14.734492719999999</v>
      </c>
      <c r="E197" s="20">
        <v>2.8907748500000001</v>
      </c>
      <c r="F197" s="20">
        <v>0</v>
      </c>
      <c r="G197" s="20">
        <v>0</v>
      </c>
      <c r="H197" s="20">
        <v>0</v>
      </c>
      <c r="I197" s="20">
        <v>0</v>
      </c>
    </row>
    <row r="198" spans="2:9" x14ac:dyDescent="0.25">
      <c r="B198" s="19" t="s">
        <v>52</v>
      </c>
      <c r="C198" s="20">
        <v>28.669842670000001</v>
      </c>
      <c r="D198" s="20">
        <v>47.045012440000015</v>
      </c>
      <c r="E198" s="20">
        <v>24.654691309999997</v>
      </c>
      <c r="F198" s="20">
        <v>16.974196509999999</v>
      </c>
      <c r="G198" s="20">
        <v>27.316842789999999</v>
      </c>
      <c r="H198" s="20">
        <v>38.863326930000014</v>
      </c>
      <c r="I198" s="20">
        <v>10.833986150000003</v>
      </c>
    </row>
    <row r="199" spans="2:9" x14ac:dyDescent="0.25">
      <c r="B199" s="19" t="s">
        <v>53</v>
      </c>
      <c r="C199" s="20">
        <v>0</v>
      </c>
      <c r="D199" s="20">
        <v>9.7423189600000004</v>
      </c>
      <c r="E199" s="20">
        <v>1.810962</v>
      </c>
      <c r="F199" s="20">
        <v>5.1001305200000004</v>
      </c>
      <c r="G199" s="20">
        <v>15.823203060000001</v>
      </c>
      <c r="H199" s="20">
        <v>8.0049469000000002</v>
      </c>
      <c r="I199" s="20">
        <v>3.7919659700000006</v>
      </c>
    </row>
    <row r="200" spans="2:9" x14ac:dyDescent="0.25">
      <c r="B200" s="10" t="s">
        <v>41</v>
      </c>
      <c r="C200" s="23">
        <f t="shared" ref="C200:F200" si="24">SUM(C201:C207)</f>
        <v>5222.2028140000002</v>
      </c>
      <c r="D200" s="23">
        <f t="shared" si="24"/>
        <v>5322.2028279999986</v>
      </c>
      <c r="E200" s="23">
        <f t="shared" si="24"/>
        <v>6022.2028279999968</v>
      </c>
      <c r="F200" s="23">
        <f t="shared" si="24"/>
        <v>6872.201924</v>
      </c>
      <c r="G200" s="23">
        <f>SUM(G201:G207)</f>
        <v>7452.2028279999995</v>
      </c>
      <c r="H200" s="23">
        <v>8135.7232133600037</v>
      </c>
      <c r="I200" s="41">
        <v>8619.2633310800011</v>
      </c>
    </row>
    <row r="201" spans="2:9" x14ac:dyDescent="0.25">
      <c r="B201" s="19" t="s">
        <v>48</v>
      </c>
      <c r="C201" s="20">
        <v>3681.6007349999995</v>
      </c>
      <c r="D201" s="20">
        <v>3693.8568129999999</v>
      </c>
      <c r="E201" s="20">
        <v>4078.7390489999966</v>
      </c>
      <c r="F201" s="20">
        <v>4814.3352490000007</v>
      </c>
      <c r="G201" s="20">
        <v>4961.5871149999994</v>
      </c>
      <c r="H201" s="20">
        <v>5479.1953290000029</v>
      </c>
      <c r="I201" s="42">
        <v>5278.2486598000005</v>
      </c>
    </row>
    <row r="202" spans="2:9" x14ac:dyDescent="0.25">
      <c r="B202" s="19" t="s">
        <v>49</v>
      </c>
      <c r="C202" s="20">
        <v>529.41998600000056</v>
      </c>
      <c r="D202" s="20">
        <v>595.75801999999999</v>
      </c>
      <c r="E202" s="20">
        <v>692.90123099999971</v>
      </c>
      <c r="F202" s="20">
        <v>638.74701300000004</v>
      </c>
      <c r="G202" s="20">
        <v>748.91469600000005</v>
      </c>
      <c r="H202" s="20">
        <v>1107.5077063999997</v>
      </c>
      <c r="I202" s="42">
        <v>1289.0247600000005</v>
      </c>
    </row>
    <row r="203" spans="2:9" x14ac:dyDescent="0.25">
      <c r="B203" s="19" t="s">
        <v>50</v>
      </c>
      <c r="C203" s="20">
        <v>377.05503499999992</v>
      </c>
      <c r="D203" s="20">
        <v>248.3006</v>
      </c>
      <c r="E203" s="20">
        <v>207.48955100000032</v>
      </c>
      <c r="F203" s="20">
        <v>209.23965299999966</v>
      </c>
      <c r="G203" s="20">
        <v>227.239653</v>
      </c>
      <c r="H203" s="20">
        <v>262.55509700000005</v>
      </c>
      <c r="I203" s="42">
        <v>433.09228764000005</v>
      </c>
    </row>
    <row r="204" spans="2:9" x14ac:dyDescent="0.25">
      <c r="B204" s="19" t="s">
        <v>51</v>
      </c>
      <c r="C204" s="20">
        <v>462.93979799999994</v>
      </c>
      <c r="D204" s="20">
        <v>577.77687600000002</v>
      </c>
      <c r="E204" s="20">
        <v>610.77658399999984</v>
      </c>
      <c r="F204" s="20">
        <v>666.19984399999998</v>
      </c>
      <c r="G204" s="20">
        <v>865.89323800000011</v>
      </c>
      <c r="H204" s="20">
        <v>883.29476696000063</v>
      </c>
      <c r="I204" s="42">
        <v>876.76197488000003</v>
      </c>
    </row>
    <row r="205" spans="2:9" x14ac:dyDescent="0.25">
      <c r="B205" s="19" t="s">
        <v>54</v>
      </c>
      <c r="C205" s="20">
        <v>0</v>
      </c>
      <c r="D205" s="20">
        <v>0</v>
      </c>
      <c r="E205" s="20">
        <v>0</v>
      </c>
      <c r="F205" s="20">
        <v>0</v>
      </c>
      <c r="G205" s="20">
        <v>0</v>
      </c>
      <c r="H205" s="20">
        <v>0</v>
      </c>
      <c r="I205" s="42">
        <v>50</v>
      </c>
    </row>
    <row r="206" spans="2:9" x14ac:dyDescent="0.25">
      <c r="B206" s="19" t="s">
        <v>52</v>
      </c>
      <c r="C206" s="20">
        <v>171.18725999999992</v>
      </c>
      <c r="D206" s="20">
        <v>147.70379600000001</v>
      </c>
      <c r="E206" s="20">
        <v>120.54189599999999</v>
      </c>
      <c r="F206" s="20">
        <v>126.11557500000001</v>
      </c>
      <c r="G206" s="20">
        <v>103.11647900000003</v>
      </c>
      <c r="H206" s="20">
        <v>158.11647899999994</v>
      </c>
      <c r="I206" s="42">
        <v>467.13981575999986</v>
      </c>
    </row>
    <row r="207" spans="2:9" x14ac:dyDescent="0.25">
      <c r="B207" s="19" t="s">
        <v>53</v>
      </c>
      <c r="C207" s="20">
        <v>0</v>
      </c>
      <c r="D207" s="20">
        <v>58.806722999999998</v>
      </c>
      <c r="E207" s="20">
        <v>311.75451700000002</v>
      </c>
      <c r="F207" s="20">
        <v>417.56459000000001</v>
      </c>
      <c r="G207" s="20">
        <v>545.45164699999998</v>
      </c>
      <c r="H207" s="20">
        <v>245.05383499999999</v>
      </c>
      <c r="I207" s="42">
        <v>224.995833</v>
      </c>
    </row>
    <row r="208" spans="2:9" x14ac:dyDescent="0.25">
      <c r="B208" s="10" t="s">
        <v>42</v>
      </c>
      <c r="C208" s="23">
        <f t="shared" ref="C208:F208" si="25">SUM(C209:C215)</f>
        <v>4155.9384600000003</v>
      </c>
      <c r="D208" s="23">
        <f t="shared" si="25"/>
        <v>6167.9384600000003</v>
      </c>
      <c r="E208" s="23">
        <f t="shared" si="25"/>
        <v>7813.2209724999993</v>
      </c>
      <c r="F208" s="23">
        <f t="shared" si="25"/>
        <v>3885.9384190000001</v>
      </c>
      <c r="G208" s="23">
        <f>SUM(G209:G215)</f>
        <v>4687.6270029999996</v>
      </c>
      <c r="H208" s="23">
        <v>8165.564955960006</v>
      </c>
      <c r="I208" s="41">
        <v>13735.041298099999</v>
      </c>
    </row>
    <row r="209" spans="2:9" x14ac:dyDescent="0.25">
      <c r="B209" s="19" t="s">
        <v>48</v>
      </c>
      <c r="C209" s="20">
        <v>1685.4476500000001</v>
      </c>
      <c r="D209" s="20">
        <v>2523.40004</v>
      </c>
      <c r="E209" s="20">
        <v>3297.8236459999998</v>
      </c>
      <c r="F209" s="20">
        <v>2195.0136090000001</v>
      </c>
      <c r="G209" s="26">
        <v>2856.408484</v>
      </c>
      <c r="H209" s="26">
        <v>2346.5389920000007</v>
      </c>
      <c r="I209" s="42">
        <v>3665.5514649999991</v>
      </c>
    </row>
    <row r="210" spans="2:9" x14ac:dyDescent="0.25">
      <c r="B210" s="19" t="s">
        <v>49</v>
      </c>
      <c r="C210" s="20">
        <v>691.17936699999996</v>
      </c>
      <c r="D210" s="20">
        <v>1153.225473</v>
      </c>
      <c r="E210" s="20">
        <v>1910.847986</v>
      </c>
      <c r="F210" s="20">
        <v>666.786787</v>
      </c>
      <c r="G210" s="26">
        <v>136.61806300000001</v>
      </c>
      <c r="H210" s="26">
        <v>1420.2425050000022</v>
      </c>
      <c r="I210" s="42">
        <v>2115.7220491000007</v>
      </c>
    </row>
    <row r="211" spans="2:9" x14ac:dyDescent="0.25">
      <c r="B211" s="19" t="s">
        <v>50</v>
      </c>
      <c r="C211" s="20">
        <v>769.60893199999998</v>
      </c>
      <c r="D211" s="20">
        <v>1265.851496</v>
      </c>
      <c r="E211" s="20">
        <v>642.09248049999997</v>
      </c>
      <c r="F211" s="20">
        <v>191.074614</v>
      </c>
      <c r="G211" s="26">
        <v>426.24915900000002</v>
      </c>
      <c r="H211" s="26">
        <v>943.44228696000198</v>
      </c>
      <c r="I211" s="42">
        <v>3720.3991629999996</v>
      </c>
    </row>
    <row r="212" spans="2:9" x14ac:dyDescent="0.25">
      <c r="B212" s="19" t="s">
        <v>51</v>
      </c>
      <c r="C212" s="20">
        <v>812.38535999999999</v>
      </c>
      <c r="D212" s="20">
        <v>813.64651000000003</v>
      </c>
      <c r="E212" s="20">
        <v>1620.6039430000001</v>
      </c>
      <c r="F212" s="20">
        <v>811.16171199999997</v>
      </c>
      <c r="G212" s="26">
        <v>1262.3740889999999</v>
      </c>
      <c r="H212" s="26">
        <v>1506.9335940000001</v>
      </c>
      <c r="I212" s="42">
        <v>4013.9109020000001</v>
      </c>
    </row>
    <row r="213" spans="2:9" x14ac:dyDescent="0.25">
      <c r="B213" s="19" t="s">
        <v>52</v>
      </c>
      <c r="C213" s="20">
        <v>197.317151</v>
      </c>
      <c r="D213" s="20">
        <v>411.81494099999998</v>
      </c>
      <c r="E213" s="20">
        <v>341.85291699999999</v>
      </c>
      <c r="F213" s="20">
        <v>21.901696999999999</v>
      </c>
      <c r="G213" s="26">
        <v>4.7442890000000002</v>
      </c>
      <c r="H213" s="26">
        <v>1948.407578000001</v>
      </c>
      <c r="I213" s="42">
        <v>211.74977199999998</v>
      </c>
    </row>
    <row r="214" spans="2:9" x14ac:dyDescent="0.25">
      <c r="B214" s="19" t="s">
        <v>76</v>
      </c>
      <c r="C214" s="20">
        <v>0</v>
      </c>
      <c r="D214" s="20">
        <v>0</v>
      </c>
      <c r="E214" s="20">
        <v>0</v>
      </c>
      <c r="F214" s="20">
        <v>0</v>
      </c>
      <c r="G214" s="26">
        <v>0.89457699999999996</v>
      </c>
      <c r="H214" s="26">
        <v>0</v>
      </c>
      <c r="I214" s="42">
        <v>7.7079470000000008</v>
      </c>
    </row>
    <row r="215" spans="2:9" x14ac:dyDescent="0.25">
      <c r="B215" s="19" t="s">
        <v>77</v>
      </c>
      <c r="C215" s="20">
        <v>0</v>
      </c>
      <c r="D215" s="20">
        <v>0</v>
      </c>
      <c r="E215" s="20">
        <v>0</v>
      </c>
      <c r="F215" s="20">
        <v>0</v>
      </c>
      <c r="G215" s="26">
        <v>0.33834199999999998</v>
      </c>
      <c r="H215" s="26">
        <v>0</v>
      </c>
      <c r="I215" s="26">
        <v>0</v>
      </c>
    </row>
    <row r="216" spans="2:9" x14ac:dyDescent="0.25">
      <c r="B216" s="10" t="s">
        <v>43</v>
      </c>
      <c r="C216" s="23">
        <f t="shared" ref="C216:F216" si="26">SUM(C217:C221)</f>
        <v>516.04087810999954</v>
      </c>
      <c r="D216" s="23">
        <f t="shared" si="26"/>
        <v>596.24801536999962</v>
      </c>
      <c r="E216" s="23">
        <f t="shared" si="26"/>
        <v>648.95605751000028</v>
      </c>
      <c r="F216" s="23">
        <f t="shared" si="26"/>
        <v>729.18830813999989</v>
      </c>
      <c r="G216" s="23">
        <f>SUM(G217:G221)</f>
        <v>820.22223855999994</v>
      </c>
      <c r="H216" s="23">
        <v>883.0441967600002</v>
      </c>
      <c r="I216" s="23">
        <v>974.24808663999977</v>
      </c>
    </row>
    <row r="217" spans="2:9" x14ac:dyDescent="0.25">
      <c r="B217" s="19" t="s">
        <v>48</v>
      </c>
      <c r="C217" s="20">
        <v>330.52414578999981</v>
      </c>
      <c r="D217" s="20">
        <v>398.44106546999967</v>
      </c>
      <c r="E217" s="20">
        <v>415.17033013999901</v>
      </c>
      <c r="F217" s="20">
        <v>522.7904196500001</v>
      </c>
      <c r="G217" s="20">
        <v>532.79068999999993</v>
      </c>
      <c r="H217" s="20">
        <v>646.28487199999995</v>
      </c>
      <c r="I217" s="20">
        <v>716.01135299999976</v>
      </c>
    </row>
    <row r="218" spans="2:9" x14ac:dyDescent="0.25">
      <c r="B218" s="19" t="s">
        <v>49</v>
      </c>
      <c r="C218" s="20">
        <v>97.764949139999842</v>
      </c>
      <c r="D218" s="20">
        <v>102.03198137999998</v>
      </c>
      <c r="E218" s="20">
        <v>129.00165559000061</v>
      </c>
      <c r="F218" s="20">
        <v>121.99222111999977</v>
      </c>
      <c r="G218" s="20">
        <v>116.84124982</v>
      </c>
      <c r="H218" s="20">
        <v>109.73488185000018</v>
      </c>
      <c r="I218" s="20">
        <v>104.41377563999998</v>
      </c>
    </row>
    <row r="219" spans="2:9" x14ac:dyDescent="0.25">
      <c r="B219" s="19" t="s">
        <v>50</v>
      </c>
      <c r="C219" s="20">
        <v>70.624713349999922</v>
      </c>
      <c r="D219" s="20">
        <v>81.424982610000015</v>
      </c>
      <c r="E219" s="20">
        <v>83.134076700000563</v>
      </c>
      <c r="F219" s="20">
        <v>38.579670180000001</v>
      </c>
      <c r="G219" s="20">
        <v>140.50568274</v>
      </c>
      <c r="H219" s="20">
        <v>99.185811630000089</v>
      </c>
      <c r="I219" s="20">
        <v>88.906515999999968</v>
      </c>
    </row>
    <row r="220" spans="2:9" x14ac:dyDescent="0.25">
      <c r="B220" s="19" t="s">
        <v>51</v>
      </c>
      <c r="C220" s="20">
        <v>2.8999920000000001</v>
      </c>
      <c r="D220" s="20">
        <v>1.09999902</v>
      </c>
      <c r="E220" s="20">
        <v>1.09999902</v>
      </c>
      <c r="F220" s="20">
        <v>6.0298784000000012</v>
      </c>
      <c r="G220" s="20">
        <v>6.0299829999999988</v>
      </c>
      <c r="H220" s="20">
        <v>4.6148350000000002</v>
      </c>
      <c r="I220" s="20">
        <v>1.302999</v>
      </c>
    </row>
    <row r="221" spans="2:9" x14ac:dyDescent="0.25">
      <c r="B221" s="19" t="s">
        <v>52</v>
      </c>
      <c r="C221" s="20">
        <v>14.227077830000004</v>
      </c>
      <c r="D221" s="20">
        <v>13.249986890000001</v>
      </c>
      <c r="E221" s="20">
        <v>20.549996060000002</v>
      </c>
      <c r="F221" s="20">
        <v>39.796118789999994</v>
      </c>
      <c r="G221" s="20">
        <v>24.054633000000006</v>
      </c>
      <c r="H221" s="20">
        <v>23.223796279999991</v>
      </c>
      <c r="I221" s="20">
        <v>13.613443</v>
      </c>
    </row>
    <row r="222" spans="2:9" x14ac:dyDescent="0.25">
      <c r="B222" s="6" t="s">
        <v>53</v>
      </c>
      <c r="C222" s="20"/>
      <c r="D222" s="20"/>
      <c r="E222" s="20"/>
      <c r="F222" s="20"/>
      <c r="G222" s="20"/>
      <c r="H222" s="20"/>
      <c r="I222" s="20">
        <v>50</v>
      </c>
    </row>
    <row r="223" spans="2:9" x14ac:dyDescent="0.25">
      <c r="B223" s="10" t="s">
        <v>44</v>
      </c>
      <c r="C223" s="23">
        <f t="shared" ref="C223:F223" si="27">SUM(C224:C228)</f>
        <v>683.52902797999991</v>
      </c>
      <c r="D223" s="23">
        <f t="shared" si="27"/>
        <v>853.45267509000007</v>
      </c>
      <c r="E223" s="23">
        <f t="shared" si="27"/>
        <v>1073.68888965</v>
      </c>
      <c r="F223" s="23">
        <f t="shared" si="27"/>
        <v>1072.999722</v>
      </c>
      <c r="G223" s="23">
        <f>SUM(G224:G228)</f>
        <v>1092.999916</v>
      </c>
      <c r="H223" s="23">
        <v>1154.7788949999999</v>
      </c>
      <c r="I223" s="23">
        <v>1175.3718750000003</v>
      </c>
    </row>
    <row r="224" spans="2:9" x14ac:dyDescent="0.25">
      <c r="B224" s="19" t="s">
        <v>48</v>
      </c>
      <c r="C224" s="20">
        <v>479.21485799999999</v>
      </c>
      <c r="D224" s="20">
        <v>558.03976</v>
      </c>
      <c r="E224" s="20">
        <v>621.81914365</v>
      </c>
      <c r="F224" s="20">
        <v>644.18814899999995</v>
      </c>
      <c r="G224" s="20">
        <v>679.28384400000004</v>
      </c>
      <c r="H224" s="20">
        <v>733.982305</v>
      </c>
      <c r="I224" s="20">
        <v>731.73178181000003</v>
      </c>
    </row>
    <row r="225" spans="2:9" x14ac:dyDescent="0.25">
      <c r="B225" s="19" t="s">
        <v>49</v>
      </c>
      <c r="C225" s="20">
        <v>114.62128264</v>
      </c>
      <c r="D225" s="20">
        <v>186.90906009</v>
      </c>
      <c r="E225" s="20">
        <v>190.71378464999998</v>
      </c>
      <c r="F225" s="20">
        <v>182.84176600000001</v>
      </c>
      <c r="G225" s="20">
        <v>172.999562</v>
      </c>
      <c r="H225" s="20">
        <v>189.13030900000004</v>
      </c>
      <c r="I225" s="20">
        <v>191.07004771000007</v>
      </c>
    </row>
    <row r="226" spans="2:9" x14ac:dyDescent="0.25">
      <c r="B226" s="19" t="s">
        <v>50</v>
      </c>
      <c r="C226" s="20">
        <v>63.567887340000006</v>
      </c>
      <c r="D226" s="20">
        <v>74.116772999999995</v>
      </c>
      <c r="E226" s="20">
        <v>73.430064000000002</v>
      </c>
      <c r="F226" s="20">
        <v>71.545126999999994</v>
      </c>
      <c r="G226" s="20">
        <v>78.023752000000002</v>
      </c>
      <c r="H226" s="20">
        <v>71.223603999999895</v>
      </c>
      <c r="I226" s="20">
        <v>65.988931430000008</v>
      </c>
    </row>
    <row r="227" spans="2:9" x14ac:dyDescent="0.25">
      <c r="B227" s="19" t="s">
        <v>51</v>
      </c>
      <c r="C227" s="20">
        <v>9.4</v>
      </c>
      <c r="D227" s="20">
        <v>22.341208000000002</v>
      </c>
      <c r="E227" s="20">
        <v>157.72589735</v>
      </c>
      <c r="F227" s="20">
        <v>151.65999600000001</v>
      </c>
      <c r="G227" s="20">
        <v>145.963166</v>
      </c>
      <c r="H227" s="20">
        <v>142.03174999999999</v>
      </c>
      <c r="I227" s="20">
        <v>144.75800000000004</v>
      </c>
    </row>
    <row r="228" spans="2:9" x14ac:dyDescent="0.25">
      <c r="B228" s="19" t="s">
        <v>52</v>
      </c>
      <c r="C228" s="20">
        <v>16.725000000000001</v>
      </c>
      <c r="D228" s="20">
        <v>12.045874</v>
      </c>
      <c r="E228" s="20">
        <v>30</v>
      </c>
      <c r="F228" s="20">
        <v>22.764683999999999</v>
      </c>
      <c r="G228" s="20">
        <v>16.729592</v>
      </c>
      <c r="H228" s="20">
        <v>18.410927000000008</v>
      </c>
      <c r="I228" s="20">
        <v>41.823114050000015</v>
      </c>
    </row>
    <row r="229" spans="2:9" x14ac:dyDescent="0.25">
      <c r="B229" s="10" t="s">
        <v>45</v>
      </c>
      <c r="C229" s="23">
        <f t="shared" ref="C229:F229" si="28">SUM(C230:C234)</f>
        <v>150</v>
      </c>
      <c r="D229" s="23">
        <f t="shared" si="28"/>
        <v>150</v>
      </c>
      <c r="E229" s="23">
        <f t="shared" si="28"/>
        <v>150</v>
      </c>
      <c r="F229" s="23">
        <f t="shared" si="28"/>
        <v>149.999987</v>
      </c>
      <c r="G229" s="23">
        <f>SUM(G230:G234)</f>
        <v>165</v>
      </c>
      <c r="H229" s="23">
        <v>165.00000000000003</v>
      </c>
      <c r="I229" s="23">
        <v>165.328228</v>
      </c>
    </row>
    <row r="230" spans="2:9" x14ac:dyDescent="0.25">
      <c r="B230" s="19" t="s">
        <v>48</v>
      </c>
      <c r="C230" s="20">
        <v>59.435200000000002</v>
      </c>
      <c r="D230" s="20">
        <v>68.111999999999995</v>
      </c>
      <c r="E230" s="20">
        <v>75.650000000000006</v>
      </c>
      <c r="F230" s="20">
        <v>77.75</v>
      </c>
      <c r="G230" s="20">
        <v>80.966668999999996</v>
      </c>
      <c r="H230" s="20">
        <v>110.25600000000003</v>
      </c>
      <c r="I230" s="20">
        <v>111.381428</v>
      </c>
    </row>
    <row r="231" spans="2:9" x14ac:dyDescent="0.25">
      <c r="B231" s="19" t="s">
        <v>49</v>
      </c>
      <c r="C231" s="20">
        <v>67.004800000000003</v>
      </c>
      <c r="D231" s="20">
        <v>63.768000000000001</v>
      </c>
      <c r="E231" s="20">
        <v>56.830999999999982</v>
      </c>
      <c r="F231" s="20">
        <v>55.055</v>
      </c>
      <c r="G231" s="20">
        <v>56.415022</v>
      </c>
      <c r="H231" s="20">
        <v>37.738200000000006</v>
      </c>
      <c r="I231" s="20">
        <v>32.553600000000003</v>
      </c>
    </row>
    <row r="232" spans="2:9" x14ac:dyDescent="0.25">
      <c r="B232" s="19" t="s">
        <v>50</v>
      </c>
      <c r="C232" s="20">
        <v>7.86</v>
      </c>
      <c r="D232" s="20">
        <v>6.07</v>
      </c>
      <c r="E232" s="20">
        <v>6.6399999999999988</v>
      </c>
      <c r="F232" s="20">
        <v>6.6599870000000001</v>
      </c>
      <c r="G232" s="20">
        <v>14.838309000000001</v>
      </c>
      <c r="H232" s="20">
        <v>6.805799999999997</v>
      </c>
      <c r="I232" s="20">
        <v>7.2842000000000002</v>
      </c>
    </row>
    <row r="233" spans="2:9" x14ac:dyDescent="0.25">
      <c r="B233" s="19" t="s">
        <v>51</v>
      </c>
      <c r="C233" s="20">
        <v>3.5</v>
      </c>
      <c r="D233" s="20">
        <v>0.8</v>
      </c>
      <c r="E233" s="20">
        <v>0.05</v>
      </c>
      <c r="F233" s="20">
        <v>0.09</v>
      </c>
      <c r="G233" s="20">
        <v>0.2</v>
      </c>
      <c r="H233" s="20">
        <v>0.12</v>
      </c>
      <c r="I233" s="20">
        <v>0.54</v>
      </c>
    </row>
    <row r="234" spans="2:9" x14ac:dyDescent="0.25">
      <c r="B234" s="19" t="s">
        <v>52</v>
      </c>
      <c r="C234" s="20">
        <v>12.2</v>
      </c>
      <c r="D234" s="20">
        <v>11.25</v>
      </c>
      <c r="E234" s="20">
        <v>10.829000000000001</v>
      </c>
      <c r="F234" s="20">
        <v>10.445</v>
      </c>
      <c r="G234" s="20">
        <v>12.58</v>
      </c>
      <c r="H234" s="20">
        <v>10.079999999999989</v>
      </c>
      <c r="I234" s="20">
        <v>13.569000000000001</v>
      </c>
    </row>
    <row r="235" spans="2:9" x14ac:dyDescent="0.25">
      <c r="B235" s="10" t="s">
        <v>46</v>
      </c>
      <c r="C235" s="23">
        <f t="shared" ref="C235:F235" si="29">SUM(C236:C241)</f>
        <v>268.33077800000001</v>
      </c>
      <c r="D235" s="23">
        <f t="shared" si="29"/>
        <v>350</v>
      </c>
      <c r="E235" s="23">
        <f t="shared" si="29"/>
        <v>499.99999961999998</v>
      </c>
      <c r="F235" s="23">
        <f t="shared" si="29"/>
        <v>512.00000000000023</v>
      </c>
      <c r="G235" s="23">
        <f>SUM(G236:G241)</f>
        <v>659.99999999999989</v>
      </c>
      <c r="H235" s="23">
        <v>647.03625200000022</v>
      </c>
      <c r="I235" s="23">
        <v>601.38166900000022</v>
      </c>
    </row>
    <row r="236" spans="2:9" x14ac:dyDescent="0.25">
      <c r="B236" s="19" t="s">
        <v>48</v>
      </c>
      <c r="C236" s="20">
        <v>160.06897799999999</v>
      </c>
      <c r="D236" s="20">
        <v>254.93452600000001</v>
      </c>
      <c r="E236" s="20">
        <v>372.16938493999999</v>
      </c>
      <c r="F236" s="20">
        <v>386.50000000000023</v>
      </c>
      <c r="G236" s="20">
        <v>518.68823999999995</v>
      </c>
      <c r="H236" s="20">
        <v>523.11981200000025</v>
      </c>
      <c r="I236" s="20">
        <v>504.46522900000019</v>
      </c>
    </row>
    <row r="237" spans="2:9" x14ac:dyDescent="0.25">
      <c r="B237" s="19" t="s">
        <v>49</v>
      </c>
      <c r="C237" s="20">
        <v>48.158422999999999</v>
      </c>
      <c r="D237" s="20">
        <v>37.274999999999999</v>
      </c>
      <c r="E237" s="20">
        <v>57.310199960000048</v>
      </c>
      <c r="F237" s="20">
        <v>57.723059999999997</v>
      </c>
      <c r="G237" s="20">
        <v>57.818750000000001</v>
      </c>
      <c r="H237" s="20">
        <v>78.756</v>
      </c>
      <c r="I237" s="20">
        <v>52.756000000000022</v>
      </c>
    </row>
    <row r="238" spans="2:9" x14ac:dyDescent="0.25">
      <c r="B238" s="19" t="s">
        <v>50</v>
      </c>
      <c r="C238" s="20">
        <v>20.006675000000001</v>
      </c>
      <c r="D238" s="20">
        <v>21.890474000000001</v>
      </c>
      <c r="E238" s="20">
        <v>35.580430879999959</v>
      </c>
      <c r="F238" s="20">
        <v>36.99984000000002</v>
      </c>
      <c r="G238" s="20">
        <v>36.763607</v>
      </c>
      <c r="H238" s="20">
        <v>26.833339999999986</v>
      </c>
      <c r="I238" s="20">
        <v>26.83334</v>
      </c>
    </row>
    <row r="239" spans="2:9" x14ac:dyDescent="0.25">
      <c r="B239" s="19" t="s">
        <v>51</v>
      </c>
      <c r="C239" s="20">
        <v>0.98646699999999998</v>
      </c>
      <c r="D239" s="20">
        <v>0.8</v>
      </c>
      <c r="E239" s="20">
        <v>1.8999999600000004</v>
      </c>
      <c r="F239" s="20">
        <v>3.4</v>
      </c>
      <c r="G239" s="20">
        <v>7.8837390000000003</v>
      </c>
      <c r="H239" s="20">
        <v>4.3500000000000014</v>
      </c>
      <c r="I239" s="20">
        <v>4.3499999999999996</v>
      </c>
    </row>
    <row r="240" spans="2:9" x14ac:dyDescent="0.25">
      <c r="B240" s="19" t="s">
        <v>52</v>
      </c>
      <c r="C240" s="20">
        <v>1.5542549999999999</v>
      </c>
      <c r="D240" s="20">
        <v>30.1</v>
      </c>
      <c r="E240" s="20">
        <v>21.539983919999987</v>
      </c>
      <c r="F240" s="20">
        <v>22.377100000000006</v>
      </c>
      <c r="G240" s="20">
        <v>37.929001</v>
      </c>
      <c r="H240" s="20">
        <v>12.977099999999993</v>
      </c>
      <c r="I240" s="20">
        <v>12.9771</v>
      </c>
    </row>
    <row r="241" spans="2:9" x14ac:dyDescent="0.25">
      <c r="B241" s="19" t="s">
        <v>53</v>
      </c>
      <c r="C241" s="20">
        <v>37.555979999999998</v>
      </c>
      <c r="D241" s="20">
        <v>5</v>
      </c>
      <c r="E241" s="20">
        <v>11.499999959999998</v>
      </c>
      <c r="F241" s="20">
        <v>5</v>
      </c>
      <c r="G241" s="20">
        <v>0.91666300000000001</v>
      </c>
      <c r="H241" s="20">
        <v>0.99999999999999989</v>
      </c>
      <c r="I241" s="20">
        <v>0</v>
      </c>
    </row>
    <row r="242" spans="2:9" x14ac:dyDescent="0.25">
      <c r="B242" s="10" t="s">
        <v>39</v>
      </c>
      <c r="C242" s="23">
        <f t="shared" ref="C242:F242" si="30">SUM(C243:C244)</f>
        <v>71170.602732910018</v>
      </c>
      <c r="D242" s="23">
        <f t="shared" si="30"/>
        <v>82361.468377679979</v>
      </c>
      <c r="E242" s="23">
        <f t="shared" si="30"/>
        <v>97710.851920249988</v>
      </c>
      <c r="F242" s="23">
        <f t="shared" si="30"/>
        <v>85864.312716149987</v>
      </c>
      <c r="G242" s="23">
        <f>SUM(G243:G244)</f>
        <v>130869.45810773999</v>
      </c>
      <c r="H242" s="23">
        <v>144889.23703736003</v>
      </c>
      <c r="I242" s="23">
        <v>161351.48501561009</v>
      </c>
    </row>
    <row r="243" spans="2:9" x14ac:dyDescent="0.25">
      <c r="B243" s="19" t="s">
        <v>51</v>
      </c>
      <c r="C243" s="20">
        <v>432.78330399999999</v>
      </c>
      <c r="D243" s="20">
        <v>3713.73522</v>
      </c>
      <c r="E243" s="20">
        <v>6075.1754190000001</v>
      </c>
      <c r="F243" s="20">
        <v>0</v>
      </c>
      <c r="G243" s="20">
        <v>8666.287014399999</v>
      </c>
      <c r="H243" s="20">
        <v>10397.013218579999</v>
      </c>
      <c r="I243" s="20">
        <v>0</v>
      </c>
    </row>
    <row r="244" spans="2:9" x14ac:dyDescent="0.25">
      <c r="B244" s="19" t="s">
        <v>55</v>
      </c>
      <c r="C244" s="20">
        <v>70737.819428910021</v>
      </c>
      <c r="D244" s="20">
        <v>78647.733157679977</v>
      </c>
      <c r="E244" s="20">
        <v>91635.676501249982</v>
      </c>
      <c r="F244" s="20">
        <v>85864.312716149987</v>
      </c>
      <c r="G244" s="20">
        <v>122203.17109333999</v>
      </c>
      <c r="H244" s="20">
        <v>134492.22381878004</v>
      </c>
      <c r="I244" s="20">
        <v>161351.48501561009</v>
      </c>
    </row>
    <row r="245" spans="2:9" x14ac:dyDescent="0.25">
      <c r="B245" s="10" t="s">
        <v>40</v>
      </c>
      <c r="C245" s="23">
        <f t="shared" ref="C245:F245" si="31">SUM(C246:C249)</f>
        <v>61756.765707179999</v>
      </c>
      <c r="D245" s="23">
        <f t="shared" si="31"/>
        <v>46362.913815349995</v>
      </c>
      <c r="E245" s="23">
        <f t="shared" si="31"/>
        <v>52421.877098919998</v>
      </c>
      <c r="F245" s="23">
        <f t="shared" si="31"/>
        <v>75457.349269130005</v>
      </c>
      <c r="G245" s="23">
        <f>SUM(G246:G249)</f>
        <v>63756.870475969998</v>
      </c>
      <c r="H245" s="23">
        <v>53662.956166119999</v>
      </c>
      <c r="I245" s="23">
        <v>116136.25024286</v>
      </c>
    </row>
    <row r="246" spans="2:9" x14ac:dyDescent="0.25">
      <c r="B246" s="19" t="s">
        <v>49</v>
      </c>
      <c r="C246" s="20">
        <v>5.0781371699999998</v>
      </c>
      <c r="D246" s="20">
        <v>5.3202000099999998</v>
      </c>
      <c r="E246" s="20">
        <v>5.1128499999999999</v>
      </c>
      <c r="F246" s="20">
        <v>5.3379654499999996</v>
      </c>
      <c r="G246" s="20">
        <v>4.5692231800000007</v>
      </c>
      <c r="H246" s="20">
        <v>4.3059940000000001</v>
      </c>
      <c r="I246" s="20">
        <v>3.5538258800000002</v>
      </c>
    </row>
    <row r="247" spans="2:9" x14ac:dyDescent="0.25">
      <c r="B247" s="19" t="s">
        <v>51</v>
      </c>
      <c r="C247" s="20">
        <v>52109.218659919999</v>
      </c>
      <c r="D247" s="20">
        <v>37114.235278300002</v>
      </c>
      <c r="E247" s="20">
        <v>29967.25491566</v>
      </c>
      <c r="F247" s="20">
        <v>37839.468442780009</v>
      </c>
      <c r="G247" s="20">
        <v>40165.497518879994</v>
      </c>
      <c r="H247" s="20">
        <v>44848.025286839998</v>
      </c>
      <c r="I247" s="20">
        <v>109624.11833245998</v>
      </c>
    </row>
    <row r="248" spans="2:9" x14ac:dyDescent="0.25">
      <c r="B248" s="19" t="s">
        <v>54</v>
      </c>
      <c r="C248" s="20">
        <v>9642.4689100899996</v>
      </c>
      <c r="D248" s="20">
        <v>8650.61919614</v>
      </c>
      <c r="E248" s="20">
        <v>22442.612927099999</v>
      </c>
      <c r="F248" s="20">
        <v>37056.296266950005</v>
      </c>
      <c r="G248" s="20">
        <v>23294.768899850002</v>
      </c>
      <c r="H248" s="20">
        <v>8810.6248852799999</v>
      </c>
      <c r="I248" s="20">
        <v>6080.24475119</v>
      </c>
    </row>
    <row r="249" spans="2:9" x14ac:dyDescent="0.25">
      <c r="B249" s="19" t="s">
        <v>55</v>
      </c>
      <c r="C249" s="20">
        <v>0</v>
      </c>
      <c r="D249" s="20">
        <v>592.73914089999994</v>
      </c>
      <c r="E249" s="20">
        <v>6.8964061599999997</v>
      </c>
      <c r="F249" s="20">
        <v>556.24659395000003</v>
      </c>
      <c r="G249" s="20">
        <v>292.03483405999998</v>
      </c>
      <c r="H249" s="20">
        <v>0</v>
      </c>
      <c r="I249" s="20">
        <v>428.33333332999996</v>
      </c>
    </row>
    <row r="250" spans="2:9" x14ac:dyDescent="0.25">
      <c r="B250" s="14" t="s">
        <v>47</v>
      </c>
      <c r="C250" s="18">
        <f t="shared" ref="C250:F250" si="32">C10+C17+C23+C31+C39+C49+C56+C64+C72+C80+C88+C96+C104+C113+C121+C129+C136+C144+C152+C159+C167+C175+C184+C192+C200+C208+C216++C223+C229+C235+C242+C245</f>
        <v>491911.11504362995</v>
      </c>
      <c r="D250" s="18">
        <f t="shared" si="32"/>
        <v>517765.19073898002</v>
      </c>
      <c r="E250" s="18">
        <f t="shared" si="32"/>
        <v>561995.74706434994</v>
      </c>
      <c r="F250" s="18">
        <f t="shared" si="32"/>
        <v>623948.63737939019</v>
      </c>
      <c r="G250" s="18">
        <f>G10+G17+G23+G31+G39+G49+G56+G64+G72+G80+G88+G96+G104+G113+G121+G129+G136+G144+G152+G159+G167+G175+G184+G192+G200+G208+G216++G223+G229+G235+G242+G245</f>
        <v>685335.56204215996</v>
      </c>
      <c r="H250" s="18">
        <v>744267.10876912985</v>
      </c>
      <c r="I250" s="18">
        <v>973062.1169798699</v>
      </c>
    </row>
    <row r="251" spans="2:9" ht="30" x14ac:dyDescent="0.25">
      <c r="B251" s="22" t="s">
        <v>71</v>
      </c>
      <c r="C251" s="29"/>
      <c r="D251" s="26"/>
      <c r="E251" s="26"/>
      <c r="F251" s="26"/>
    </row>
    <row r="252" spans="2:9" x14ac:dyDescent="0.25">
      <c r="B252" s="22" t="s">
        <v>74</v>
      </c>
      <c r="C252" s="28"/>
      <c r="D252" s="28"/>
      <c r="E252" s="30"/>
      <c r="F252" s="28"/>
    </row>
    <row r="253" spans="2:9" ht="154.5" customHeight="1" x14ac:dyDescent="0.25">
      <c r="B253" s="36" t="s">
        <v>73</v>
      </c>
      <c r="C253" s="36"/>
      <c r="D253" s="36"/>
      <c r="E253" s="36"/>
    </row>
    <row r="256" spans="2:9" ht="30.75" customHeight="1" x14ac:dyDescent="0.25"/>
    <row r="257" ht="142.5" customHeight="1" x14ac:dyDescent="0.25"/>
  </sheetData>
  <mergeCells count="6">
    <mergeCell ref="B253:E253"/>
    <mergeCell ref="B2:J2"/>
    <mergeCell ref="B3:J3"/>
    <mergeCell ref="B4:J4"/>
    <mergeCell ref="B5:J5"/>
    <mergeCell ref="B6:J6"/>
  </mergeCells>
  <pageMargins left="0.70866141732283472" right="0.70866141732283472" top="0.74803149606299213" bottom="0.74803149606299213" header="0.31496062992125984" footer="0.31496062992125984"/>
  <pageSetup scale="52" fitToHeight="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2004 - 2013</vt:lpstr>
      <vt:lpstr>2014-2020</vt:lpstr>
      <vt:lpstr>'2014-2020'!Área_de_impresión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Castillo</dc:creator>
  <cp:lastModifiedBy>Katherine M. Peguero F.</cp:lastModifiedBy>
  <dcterms:created xsi:type="dcterms:W3CDTF">2014-01-24T14:09:01Z</dcterms:created>
  <dcterms:modified xsi:type="dcterms:W3CDTF">2021-07-13T15:49:00Z</dcterms:modified>
</cp:coreProperties>
</file>