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24"/>
  <workbookPr codeName="ThisWorkbook"/>
  <mc:AlternateContent xmlns:mc="http://schemas.openxmlformats.org/markup-compatibility/2006">
    <mc:Choice Requires="x15">
      <x15ac:absPath xmlns:x15ac="http://schemas.microsoft.com/office/spreadsheetml/2010/11/ac" url="https://dgprd.sharepoint.com/sites/DGF/Documentos compartidos/Estadísticas/Anuales/2024/Gastos/Administración Central/"/>
    </mc:Choice>
  </mc:AlternateContent>
  <xr:revisionPtr revIDLastSave="407" documentId="8_{A7CD045E-2D08-44DA-92D9-B902EE3EB37D}" xr6:coauthVersionLast="47" xr6:coauthVersionMax="47" xr10:uidLastSave="{D89AE9C0-6A3E-4B1E-A487-A8E7F2436548}"/>
  <bookViews>
    <workbookView xWindow="-49410" yWindow="1125" windowWidth="29040" windowHeight="15720" firstSheet="2" activeTab="2" xr2:uid="{00000000-000D-0000-FFFF-FFFF00000000}"/>
  </bookViews>
  <sheets>
    <sheet name="1990-2002" sheetId="2" r:id="rId1"/>
    <sheet name="2003-2012" sheetId="3" r:id="rId2"/>
    <sheet name="2014-2024" sheetId="4" r:id="rId3"/>
  </sheets>
  <definedNames>
    <definedName name="_xlnm.Print_Area" localSheetId="2">'2014-2024'!$A$1:$C$144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2" i="4" l="1"/>
  <c r="J174" i="4" l="1"/>
  <c r="C9" i="2"/>
  <c r="D9" i="2"/>
  <c r="E9" i="2"/>
  <c r="F9" i="2"/>
  <c r="G9" i="2"/>
  <c r="H9" i="2"/>
  <c r="I9" i="2"/>
  <c r="J9" i="2"/>
  <c r="K9" i="2"/>
  <c r="L9" i="2"/>
  <c r="M9" i="2"/>
  <c r="N9" i="2"/>
  <c r="O9" i="2"/>
  <c r="C14" i="2"/>
  <c r="D14" i="2"/>
  <c r="E14" i="2"/>
  <c r="F14" i="2"/>
  <c r="G14" i="2"/>
  <c r="H14" i="2"/>
  <c r="I14" i="2"/>
  <c r="J14" i="2"/>
  <c r="K14" i="2"/>
  <c r="L14" i="2"/>
  <c r="M14" i="2"/>
  <c r="N14" i="2"/>
  <c r="O14" i="2"/>
  <c r="C25" i="2"/>
  <c r="D25" i="2"/>
  <c r="E25" i="2"/>
  <c r="F25" i="2"/>
  <c r="G25" i="2"/>
  <c r="H25" i="2"/>
  <c r="I25" i="2"/>
  <c r="J25" i="2"/>
  <c r="K25" i="2"/>
  <c r="L25" i="2"/>
  <c r="M25" i="2"/>
  <c r="N25" i="2"/>
  <c r="O25" i="2"/>
  <c r="C37" i="2"/>
  <c r="D37" i="2"/>
  <c r="E37" i="2"/>
  <c r="F37" i="2"/>
  <c r="G37" i="2"/>
  <c r="H37" i="2"/>
  <c r="I37" i="2"/>
  <c r="J37" i="2"/>
  <c r="K37" i="2"/>
  <c r="L37" i="2"/>
  <c r="M37" i="2"/>
  <c r="N37" i="2"/>
  <c r="O37" i="2"/>
  <c r="L40" i="2" l="1"/>
  <c r="H40" i="2"/>
  <c r="D40" i="2"/>
  <c r="N40" i="2"/>
  <c r="C40" i="2"/>
  <c r="O40" i="2"/>
  <c r="M40" i="2"/>
  <c r="K40" i="2"/>
  <c r="J40" i="2"/>
  <c r="I40" i="2"/>
  <c r="G40" i="2"/>
  <c r="F40" i="2"/>
  <c r="E40" i="2"/>
</calcChain>
</file>

<file path=xl/sharedStrings.xml><?xml version="1.0" encoding="utf-8"?>
<sst xmlns="http://schemas.openxmlformats.org/spreadsheetml/2006/main" count="541" uniqueCount="280">
  <si>
    <t>MINISTERIO DE HACIENDA</t>
  </si>
  <si>
    <t>DIRECCIÓN GENERAL DE PRESUPUESTO</t>
  </si>
  <si>
    <t>EJECUCIÓN PRESUPUESTARIA DEL GOBIERNO CENTRAL</t>
  </si>
  <si>
    <t>CLASIFICACIÓN FUNCIONAL</t>
  </si>
  <si>
    <t>PERIODO 1990 - 2002</t>
  </si>
  <si>
    <t>En millones RD$</t>
  </si>
  <si>
    <t>DETALLE</t>
  </si>
  <si>
    <t>1.       SERVICIOS GENERALES</t>
  </si>
  <si>
    <t>111. ADMINISTRACION GERENAL</t>
  </si>
  <si>
    <t>112. JUSTICIA Y ORDEN PUBLIC.</t>
  </si>
  <si>
    <t>113. DEFENSA NACIONAL</t>
  </si>
  <si>
    <t>114. RELACIONES INTERNAC.</t>
  </si>
  <si>
    <t>2.     SERVICIOS SOCIALES</t>
  </si>
  <si>
    <t>221. EDUCACION</t>
  </si>
  <si>
    <t>222. DEPORTES Y RECREACION</t>
  </si>
  <si>
    <t>223. SALUD</t>
  </si>
  <si>
    <t>224. ASISTENCIA SOCIAL</t>
  </si>
  <si>
    <t>225. TRABAJO</t>
  </si>
  <si>
    <t>226. VIVIENDA</t>
  </si>
  <si>
    <t>227. ALCANTARILLADO AGUAS P</t>
  </si>
  <si>
    <t>228. SERVICIOS MUNICIPALES</t>
  </si>
  <si>
    <t>229. SERVICIOS A LA COMUNIDAD</t>
  </si>
  <si>
    <t>230. MEDIO AMBIENTE Y RECURSOS NATURALES</t>
  </si>
  <si>
    <t>3.     SERVICIOS ECONOMICOS</t>
  </si>
  <si>
    <t>331. AGROPECUARIA Y PESCA</t>
  </si>
  <si>
    <t>332.RIESGOS</t>
  </si>
  <si>
    <t>333. INDUSTRIA Y COMERCIO</t>
  </si>
  <si>
    <t>334. MINERIA</t>
  </si>
  <si>
    <t>335. TRANSPORTE</t>
  </si>
  <si>
    <t>336. CAMINOS VECINALES</t>
  </si>
  <si>
    <t>337. COMUNICACIONES</t>
  </si>
  <si>
    <t>338. URBANISMO</t>
  </si>
  <si>
    <t>339. ENERGIA</t>
  </si>
  <si>
    <t>340. AZUCAR</t>
  </si>
  <si>
    <t>341. TURISMO</t>
  </si>
  <si>
    <t>4.     SERVICIOS FINANCIEROS</t>
  </si>
  <si>
    <t>441. BANCA, SEGUROS Y OTROS</t>
  </si>
  <si>
    <t>442. DEUDA PUBLICA</t>
  </si>
  <si>
    <t>TOTALES</t>
  </si>
  <si>
    <t>Fuente: Informes de Ejecución Presupuestaria (DIGEPRES).</t>
  </si>
  <si>
    <t>1. Gasto Presupuestario.</t>
  </si>
  <si>
    <t>PERIODO 2003 - 2015</t>
  </si>
  <si>
    <t>1 SERVICIOS GENERALES</t>
  </si>
  <si>
    <t>111 ADMINISTRACIÓN GENERAL</t>
  </si>
  <si>
    <t>112 JUSTICIA Y ORDEN PÚBLICO</t>
  </si>
  <si>
    <t>113 DEFENSA NACIONAL</t>
  </si>
  <si>
    <t>114 RELACIONES INTERNACIONALES</t>
  </si>
  <si>
    <t>2 SERVICIOS SOCIALES</t>
  </si>
  <si>
    <t>221 EDUCACIÓN</t>
  </si>
  <si>
    <t>222 DEPORTES, REC., CUL. Y REL.</t>
  </si>
  <si>
    <t>223 SALUD</t>
  </si>
  <si>
    <t>224 ASISTENCIA SOCIAL</t>
  </si>
  <si>
    <t>226 VIVIENDA</t>
  </si>
  <si>
    <t>227 AGUA POTABLE Y ALCANT.</t>
  </si>
  <si>
    <t>228 SERVICIOS MUNICIPALES</t>
  </si>
  <si>
    <t>230 SEGURIDAD SOCIAL</t>
  </si>
  <si>
    <t>231 URBANISMO</t>
  </si>
  <si>
    <t>3 SERVICIOS ECONOMICOS</t>
  </si>
  <si>
    <t>331 AGROPECUARIO Y PESCA</t>
  </si>
  <si>
    <t>332 RIEGO</t>
  </si>
  <si>
    <t>333 INDUSTRIA Y COMERCIO</t>
  </si>
  <si>
    <t>334 MINERÍA</t>
  </si>
  <si>
    <t>335 TRANSPORTE</t>
  </si>
  <si>
    <t>337 COMUNICACIONES</t>
  </si>
  <si>
    <t>339 ENERGÍA</t>
  </si>
  <si>
    <t>341 TURISMO</t>
  </si>
  <si>
    <t>342 TRABAJO</t>
  </si>
  <si>
    <t>343 BANCA Y SEGUROS</t>
  </si>
  <si>
    <t>4 INTERESES DE LA DEUDA PUBLICA</t>
  </si>
  <si>
    <t>442 INTER. Y COM. DE LA DEUDA. PÚB.</t>
  </si>
  <si>
    <t>5 PROTECCION DEL MEDIO AMBIENTE</t>
  </si>
  <si>
    <t>551 PROT. DEL AIRE, AGUA Y SUELO</t>
  </si>
  <si>
    <t>552 PROT. DE LA BIODIVERSIDAD</t>
  </si>
  <si>
    <t>9 AMORTIZACION DE LA DEUDA</t>
  </si>
  <si>
    <t>999 AMORTIZACION DE DEUDA</t>
  </si>
  <si>
    <t>0 MULTI-FUNCIONAL</t>
  </si>
  <si>
    <t>000 MULTI-FUNCIONAL</t>
  </si>
  <si>
    <t>TOTAL GASTOS</t>
  </si>
  <si>
    <t>APLICACIONES FINANCIERAS</t>
  </si>
  <si>
    <t>TOTAL APLICACIONES FINANCIERAS</t>
  </si>
  <si>
    <t>TOTAL GASTOS Y APLICACIONES FINANCIERAS</t>
  </si>
  <si>
    <t>Fuente: Sistema de Información de la Gestión Financiera (SIGEF). Cifras preliminares.</t>
  </si>
  <si>
    <t>1. Etapa del gasto considerada como ejecutada: Compromiso en años 2004-2006; Libramiento en año 2007; Devengado en años 2008-2013.</t>
  </si>
  <si>
    <t>2. Registro por Fecha Histórico de Imputación de Año Correspondiente (1 Enero - 31 Diciembre).</t>
  </si>
  <si>
    <t>3. Gasto Presupuestario.</t>
  </si>
  <si>
    <t>4.El grupo 0 ( Multi-Funcional) y  el grupo 9 (amortización de la deuda) no está definido en el Manual de Clasificadores Presupuestarios del Sector Público (2008).</t>
  </si>
  <si>
    <t xml:space="preserve">5.La partida  226 Vivienda, previo a 2011, contenía los valores en conjunto con Urbanismo dado que la misma era anteriormente "Vivienda y Urbanismo". Por tal motivo, a partir de 2011, cuando la misma  pasó a llamarse "Urbanismo", es cuando refleja valores numéricos.  </t>
  </si>
  <si>
    <t>PERIODO 2014 - 2024</t>
  </si>
  <si>
    <t>1 - SERVICIOS GENERALES</t>
  </si>
  <si>
    <t>1 - SERVICIOS  GENERALES</t>
  </si>
  <si>
    <t>1.1 - Administración general</t>
  </si>
  <si>
    <t>1.1.01 - Órganos ejecutivos y legislativos</t>
  </si>
  <si>
    <t>1.1.02 - Gestión administrativa, financiera, fiscal, económica y planificación</t>
  </si>
  <si>
    <t xml:space="preserve">1.1.03 - Transferencias a instituciones públicas incluidos los gobiernos locales </t>
  </si>
  <si>
    <t>1.1.03 - Transferencias a instituciones públicas incluidos los gobiernos locales</t>
  </si>
  <si>
    <t>1.1.04 - Órganos electorales y promoción de la participación ciudadana</t>
  </si>
  <si>
    <t>1.2 - Relaciones internacionales</t>
  </si>
  <si>
    <t>1.1.05 - Gestión de la administración general para transversalizar el enfoque de género</t>
  </si>
  <si>
    <t xml:space="preserve">1.2.01 - Relaciones internacionales desde oficinas en el país. </t>
  </si>
  <si>
    <t>1.1.98 - Investigación y desarrollo relacionado con la administración general</t>
  </si>
  <si>
    <t>1.2.02 - Relaciones internacionales desde oficinas en el exterior</t>
  </si>
  <si>
    <t>1.2.03 - Cooperación al exterior</t>
  </si>
  <si>
    <t>1.2.01 - Relaciones internacionales desde oficinas en el país</t>
  </si>
  <si>
    <t>1.3 - Defensa nacional</t>
  </si>
  <si>
    <t>1.3.01 - Defensa militar</t>
  </si>
  <si>
    <t/>
  </si>
  <si>
    <t>1.3.02 - Defensa civil y gestión de riesgo de desastre.</t>
  </si>
  <si>
    <t>1.3.98 - Investigación y desarrollo para la defensa militar y civil y  gestión de riesgo de desastre.</t>
  </si>
  <si>
    <t>1.4 - Justicia, orden público y seguridad</t>
  </si>
  <si>
    <t>1.4.01 - Servicios de seguridad interior</t>
  </si>
  <si>
    <t>1.3.03 - Defensa civil</t>
  </si>
  <si>
    <t>1.4.02 - Servicios de protección contra Incendios</t>
  </si>
  <si>
    <t>1.3.04 - Conocimiento del riesgo de desastres no climáticos</t>
  </si>
  <si>
    <t>1.4.03 - Administración y servicios de justicia</t>
  </si>
  <si>
    <t>1.3.06 - Reducción del riesgo de desastres no climáticos</t>
  </si>
  <si>
    <t>1.4.04 - Prisiones</t>
  </si>
  <si>
    <t>1.3.98 - Investigación y desarrollo para la defensa militar, civil y gestión de riesgos de desastres no climáticos</t>
  </si>
  <si>
    <t>1.4.05 - Servicios de migraciones</t>
  </si>
  <si>
    <t>1.4.98 - Investigación y desarrollo relacionado con la justicia, orden público y seguridad</t>
  </si>
  <si>
    <t>2 - SERVICIOS ECONÓMICOS</t>
  </si>
  <si>
    <t xml:space="preserve">2.1 - Asuntos económicos y  laborales </t>
  </si>
  <si>
    <t>2.1.01 - Asuntos económicos y regulación del comercio</t>
  </si>
  <si>
    <t>2.1.02 - Asuntos laborales generales</t>
  </si>
  <si>
    <t>2.2 - Agropecuaria, caza, pesca y silvicultura</t>
  </si>
  <si>
    <t>1.4.06 - Administración y servicios de justicia relacionados con la violencia de género</t>
  </si>
  <si>
    <t>2.2.01 - Agropecuaria</t>
  </si>
  <si>
    <t>1.4.98 - Investigación y desarrollo relacionados con la justicia, orden público y seguridad</t>
  </si>
  <si>
    <t>2.2.02 - Caza y pesca</t>
  </si>
  <si>
    <t>2.3 - Riego</t>
  </si>
  <si>
    <t>2.1 - Asuntos económicos, comerciales y laborales</t>
  </si>
  <si>
    <t>2.3.01 - Riego</t>
  </si>
  <si>
    <t>2.4 -  Energía y combustible</t>
  </si>
  <si>
    <t>2.4.01 - Energía eléctrica</t>
  </si>
  <si>
    <t>2.1.03 - Asuntos laborales para fortalecer la autonomía económica de las mujeres</t>
  </si>
  <si>
    <t>2.5 - Minería, manufactura y construcción</t>
  </si>
  <si>
    <t xml:space="preserve">2.5.01 - Extracción de recursos minerales </t>
  </si>
  <si>
    <t>2.5.02 - Manufacturas</t>
  </si>
  <si>
    <t xml:space="preserve">2.6 - Transporte </t>
  </si>
  <si>
    <t>2.2.04 - Conservación, ampliación y explotación racionalizada de reservas forestales.</t>
  </si>
  <si>
    <t>2.6.01 - Transporte por carretera</t>
  </si>
  <si>
    <t>2.2.06 - Gestión o apoyo de labores de reforestación</t>
  </si>
  <si>
    <t>2.6.02 - Transporte por agua</t>
  </si>
  <si>
    <t>2.2.99 - Planificación, gestión y supervisión agropecuaria, caza, pesca y silvicultura</t>
  </si>
  <si>
    <t xml:space="preserve">2.6.03 - Transporte por ferrocarril </t>
  </si>
  <si>
    <t xml:space="preserve">2.6.04 - Transporte aéreo </t>
  </si>
  <si>
    <t>2.6.99 - Planificación, gestión y supervisión del transporte</t>
  </si>
  <si>
    <t>2.4 - Energía y combustible</t>
  </si>
  <si>
    <t>2.7 - Comunicaciones.</t>
  </si>
  <si>
    <t xml:space="preserve">2.7.01 - Comunicaciones </t>
  </si>
  <si>
    <t>2.4.02 - Energía no convencional</t>
  </si>
  <si>
    <t>2.8 - Banca y seguros</t>
  </si>
  <si>
    <t>2.4.03 - Combustible</t>
  </si>
  <si>
    <t>2.8.02 - Operación  de la banca y del sector seguros</t>
  </si>
  <si>
    <t>2.4.04 - Energía eléctrica de fuentes termoeléctricas</t>
  </si>
  <si>
    <t>2.9 - Otros servicios económicos</t>
  </si>
  <si>
    <t>2.4.08 - Energía eléctrica de fuentes nucleares</t>
  </si>
  <si>
    <t>2.9.01 - Comercio de distribución almacenamiento y depósito</t>
  </si>
  <si>
    <t>2.4.09 - Conservación, aprovechamiento y explotación racionalizada de fuentes de electricidad</t>
  </si>
  <si>
    <t>2.9.02 - Hoteles y restaurantes</t>
  </si>
  <si>
    <t xml:space="preserve">2.9.03 - Turismo </t>
  </si>
  <si>
    <t>2.5.01 - Extracción de recursos minerales</t>
  </si>
  <si>
    <t>2.9.04 - Proyectos de desarrollo de servicios integrados</t>
  </si>
  <si>
    <t>3 - PROTECCIÓN DEL MEDIO AMBIENTE</t>
  </si>
  <si>
    <t>2.5.03 - Supervisión y regulación de la construcción</t>
  </si>
  <si>
    <t>3.1 - Protección del aire, agua y suelo.</t>
  </si>
  <si>
    <t>2.6 - Transporte</t>
  </si>
  <si>
    <t xml:space="preserve">3.1.01 - Reducción de la contaminación </t>
  </si>
  <si>
    <t>3.1.02 - Administración del agua</t>
  </si>
  <si>
    <t>3.2 - Protección de la biodiversidad y ordenación de desechos.</t>
  </si>
  <si>
    <t>2.6.03 - Transporte por ferrocarril</t>
  </si>
  <si>
    <t>3.2.01 - Protección de la biodiversidad y el paisaje</t>
  </si>
  <si>
    <t>2.6.04 - Transporte aéreo</t>
  </si>
  <si>
    <t>3.2.02 - Ordenación de desechos</t>
  </si>
  <si>
    <t>3.2.99 - Planificación, gestión y supervisión de la protección del medio ambiente</t>
  </si>
  <si>
    <t>2.7 - Comunicaciones</t>
  </si>
  <si>
    <t>4 - SERVICIOS SOCIALES</t>
  </si>
  <si>
    <t>2.7.01 - Comunicaciones</t>
  </si>
  <si>
    <t>4.1 - Vivienda y servicios comunitarios</t>
  </si>
  <si>
    <t>4.1.01 - Urbanización y servicios comunitarios</t>
  </si>
  <si>
    <t>2.8.02 - Operación de la banca y del sector seguros</t>
  </si>
  <si>
    <t>4.1.02 - Desarrollo comunitario</t>
  </si>
  <si>
    <t>4.1.03 - Abastecimiento de agua potable</t>
  </si>
  <si>
    <t xml:space="preserve">4.1.99-Planificación, gestión y supervisión de vivienda y servicios comunitarios </t>
  </si>
  <si>
    <t>4.2 - Salud</t>
  </si>
  <si>
    <t>2.9.03 - Turismo</t>
  </si>
  <si>
    <t>4.2.02 - Servicios hospitalarios</t>
  </si>
  <si>
    <t>4.2.03 - Servicios de la salud pública y prevención de la salud</t>
  </si>
  <si>
    <t>2.9.98 - Investigación y desarrollo relacionados con los servicios económicos</t>
  </si>
  <si>
    <t>4.2.98 - Investigación y desarrollo relacionada con la salud</t>
  </si>
  <si>
    <t>4.2.99 - Planificación, gestión y supervisión de la salud</t>
  </si>
  <si>
    <t>3.1 - Protección del aire, agua y suelo</t>
  </si>
  <si>
    <t>4.3 - Actividades deportivas, recreativas, culturales y religiosas</t>
  </si>
  <si>
    <t>3.1.01 - Reducción de la contaminación</t>
  </si>
  <si>
    <t>4.3.01 - Deportes de alto rendimiento</t>
  </si>
  <si>
    <t xml:space="preserve">4.3.02 - Servicios recreativos y deportivos </t>
  </si>
  <si>
    <t>3.1.03 - Ordenación de aguas residuales, drenaje y alcantarillado</t>
  </si>
  <si>
    <t xml:space="preserve">4.3.03 - Servicios culturales </t>
  </si>
  <si>
    <t>3.1.04 - Protección del suelo contra la erosión y otras formas de degradación física</t>
  </si>
  <si>
    <t xml:space="preserve">4.3.04 - Servicios de radio, televisión y servicios editoriales </t>
  </si>
  <si>
    <t>3.2 - Protección de la biodiversidad y ordenación de desechos</t>
  </si>
  <si>
    <t xml:space="preserve">4.3.05 - Servicios religiosos y otros servicios comunitarios religiosos </t>
  </si>
  <si>
    <t>4.3.98 - Investigación y desarrollo relacionados con el esparcimiento, el deporte, la cultura y la religión</t>
  </si>
  <si>
    <t>4.3.99 - Planificación, gestión y supervisión de las actividades deportivas, recreativas, culturales y religiosas</t>
  </si>
  <si>
    <t>3.2.03 - Acceso y participación de los beneficios de la biodiversidad</t>
  </si>
  <si>
    <t>4.4 - Educación</t>
  </si>
  <si>
    <t>3.2.04 - Conciencia y conocimiento de la biodiversidad</t>
  </si>
  <si>
    <t>4.4.01 - Educación inicial</t>
  </si>
  <si>
    <t>3.2.05 - Bioseguridad</t>
  </si>
  <si>
    <t>4.4.02 - Educación básica</t>
  </si>
  <si>
    <t>3.2.06 - Economía verde</t>
  </si>
  <si>
    <t>4.4.03 - Educación media</t>
  </si>
  <si>
    <t>3.2.07 - Biodiversidad y planificación del desarrollo</t>
  </si>
  <si>
    <t>4.4.04 - Educación superior</t>
  </si>
  <si>
    <t>3.2.08 - Gestión de la contaminación</t>
  </si>
  <si>
    <t>4.4.05 - Educación adultos</t>
  </si>
  <si>
    <t>3.2.09 - Áreas protegidas y otras medidas de conservación</t>
  </si>
  <si>
    <t>4.4.06 - Educación técnica</t>
  </si>
  <si>
    <t>3.2.10 - Restauración</t>
  </si>
  <si>
    <t>4.4.07 - Educación vocacional</t>
  </si>
  <si>
    <t>3.2.11 - Uso sostenible</t>
  </si>
  <si>
    <t>4.4.08 - Enseñanza y capacitación para defensa y seguridad</t>
  </si>
  <si>
    <t>3.2.12 - Prevención de la producción de residuos por modificación de procesos</t>
  </si>
  <si>
    <t>4.4.09 - Enseñanza no atribuible a ningún nivel</t>
  </si>
  <si>
    <t>3.2.14 - Tratamiento y eliminación de residuos no peligrosos en vertederos</t>
  </si>
  <si>
    <t>4.4.98 - Investigación y desarrollo relacionada con la educación</t>
  </si>
  <si>
    <t>3.2.98 - Investigación y desarrollo relacionado con la protección del  medio ambiente</t>
  </si>
  <si>
    <t>4.4.99 - Planificación, gestión y supervisión de la educación</t>
  </si>
  <si>
    <t>4.5 - Protección social</t>
  </si>
  <si>
    <t>3.3 - Cambio Climático</t>
  </si>
  <si>
    <t xml:space="preserve">4.5.01 - Edad avanzada, pensiones (por edad o incapacidad) </t>
  </si>
  <si>
    <t>3.3.01 - Mixtos</t>
  </si>
  <si>
    <t>4.5.05 - Familia e hijos</t>
  </si>
  <si>
    <t>3.3.02 - Mitigación</t>
  </si>
  <si>
    <t xml:space="preserve">4.5.06 - Desempleo </t>
  </si>
  <si>
    <t>3.3.03 - Conocimiento del riesgo de desastres climáticos</t>
  </si>
  <si>
    <t xml:space="preserve">4.5.07 - Vivienda social </t>
  </si>
  <si>
    <t>3.3.04 - Gobernanza del riesgo de desastres climáticos</t>
  </si>
  <si>
    <t>4.5.08 - Equidad de género</t>
  </si>
  <si>
    <t>3.3.05 - Reducción del riesgo de desastres climáticos</t>
  </si>
  <si>
    <t xml:space="preserve">4.5.09 - Juventud </t>
  </si>
  <si>
    <t>3.3.06 - Respuesta y recuperación de desastres climáticos</t>
  </si>
  <si>
    <t>4.5.10 - Asistencia social</t>
  </si>
  <si>
    <t>3.3.07 - Otras medidas de adaptación</t>
  </si>
  <si>
    <t xml:space="preserve">4.5.99 - Planificación, gestión y supervisión de la protección social </t>
  </si>
  <si>
    <t>3.3.99 - Planificación, gestión y supervisión de cambio climático</t>
  </si>
  <si>
    <t>5 - INTERESES DE LA DEUDA PÚBLICA</t>
  </si>
  <si>
    <t>5.1 - Intereses y comisiones de deuda pública</t>
  </si>
  <si>
    <t>5.1.01 - Intereses y comisiones de deuda pública</t>
  </si>
  <si>
    <t>4.1.99 - Planificación, gestión y supervisión de vivienda y servicios comunitarios</t>
  </si>
  <si>
    <t>4.2.01 - Servicios para pacientes externos</t>
  </si>
  <si>
    <t>4.2.04 - Servicios médicos en salud sexual/reproductiva y de centros de salud materno infantil</t>
  </si>
  <si>
    <t>4.2.98 - Investigación y desarrollo relacionados con la salud</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</si>
  <si>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</si>
  <si>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</si>
  <si>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</si>
  <si>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</si>
  <si>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 con el esparcimiento, el deporte, la cultura y la religión</t>
  </si>
  <si>
    <t>4.4.02 - Educación primaria</t>
  </si>
  <si>
    <t>4.4.03 - Educación secundaria</t>
  </si>
  <si>
    <t>4.4.05 - Educación de adultos</t>
  </si>
  <si>
    <t>4.4.98 - Investigación y desarrollo relacionados con la educación</t>
  </si>
  <si>
    <t>4.5.01 - Edad avanzada, pensiones (por edad o incapacidad)</t>
  </si>
  <si>
    <t>4.5.02 - Enfermedad</t>
  </si>
  <si>
    <t>4.5.03 - Invalidez</t>
  </si>
  <si>
    <t>4.5.04 - Supérstites</t>
  </si>
  <si>
    <t>4.5.06 - Desempleo</t>
  </si>
  <si>
    <t>4.5.07 - Vivienda social</t>
  </si>
  <si>
    <t>4.5.09 - Juventud</t>
  </si>
  <si>
    <t>4.5.98 - Investigación y desarrollo relacionado con la protección social</t>
  </si>
  <si>
    <t>4.5.99 - Planificación, gestión y supervisión de la protección social</t>
  </si>
  <si>
    <t>4.6 - Equidad de género</t>
  </si>
  <si>
    <t>4.6.01 - Acciones focalizada en mujeres</t>
  </si>
  <si>
    <t>4.6.02 - Corresponsabilidad social y pública en el cuidado de la familia y la reproducción de la fuerza de trabajo</t>
  </si>
  <si>
    <t>4.6.03 - Acciones para una cultura de igualdad de género.</t>
  </si>
  <si>
    <t>4.6.04 - Acciones de prevención, atención y protección de violencia de género</t>
  </si>
  <si>
    <t>TOTAL GASTO</t>
  </si>
  <si>
    <t>0- N/A</t>
  </si>
  <si>
    <t xml:space="preserve">Fuente: Sistema de Información de la Gestión Financiera (SIGEF) </t>
  </si>
  <si>
    <t>*Aumento en el monto total del Presupuesto de Gastos Aprobado bajo el amparo del Articulo 27 de la Ley No. 155-13, Ley del Presupuesto General del Estado 2014</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</si>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</sst>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 #,##0.00_ ;_ * \-#,##0.00_ ;_ * &quot;-&quot;??_ ;_ @_ "/>
    <numFmt numFmtId="166" formatCode="_(* #,##0.0_);_(* \(#,##0.0\);_(* &quot;-&quot;??_);_(@_)"/>
    <numFmt numFmtId="167" formatCode="_(* #,##0.0_);_(* \(#,##0.0\);_(* &quot;-&quot;?_);_(@_)"/>
    <numFmt numFmtId="168" formatCode="_-* #,##0.0_-;\-* #,##0.0_-;_-* &quot;-&quot;??_-;_-@_-"/>
    <numFmt numFmtId="169" formatCode="#,##0.0,,"/>
  </numFmts>
  <fonts count="1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0"/>
      <name val="Calibri"/>
      <family val="2"/>
      <scheme val="minor"/>
    </font>
    <font>
      <b/>
      <sz val="11"/>
      <color theme="0"/>
      <name val="Calibri"/>
      <family val="2"/>
      <scheme val="minor"/>
    </font>
    <font>
      <sz val="11"/>
      <name val="Calibri"/>
      <family val="2"/>
      <scheme val="minor"/>
    </font>
    <font>
      <sz val="22"/>
      <color rgb="FF000000"/>
      <name val="Calibri"/>
      <family val="2"/>
      <scheme val="minor"/>
    </font>
    <font>
      <sz val="16"/>
      <color rgb="FF000000"/>
      <name val="Calibri"/>
      <family val="2"/>
      <scheme val="minor"/>
    </font>
    <font>
      <sz val="12"/>
      <color rgb="FF000000"/>
      <name val="Calibri"/>
      <family val="2"/>
      <scheme val="minor"/>
    </font>
    <font>
      <sz val="11"/>
      <color rgb="FF000000"/>
      <name val="Calibri"/>
      <family val="2"/>
      <scheme val="minor"/>
    </font>
    <font>
      <b/>
      <sz val="9"/>
      <color rgb="FF000000"/>
      <name val="Calibri"/>
      <family val="2"/>
      <scheme val="minor"/>
    </font>
    <font>
      <b/>
      <sz val="9"/>
      <color theme="1"/>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FF0000"/>
        <bgColor theme="4" tint="0.79998168889431442"/>
      </patternFill>
    </fill>
  </fills>
  <borders count="5">
    <border>
      <left/>
      <right/>
      <top/>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
      <left/>
      <right/>
      <top style="thin">
        <color theme="0"/>
      </top>
      <bottom style="thin">
        <color theme="4" tint="0.39997558519241921"/>
      </bottom>
      <diagonal/>
    </border>
    <border>
      <left style="thin">
        <color theme="0"/>
      </left>
      <right/>
      <top/>
      <bottom/>
      <diagonal/>
    </border>
  </borders>
  <cellStyleXfs count="8">
    <xf numFmtId="0" fontId="0" fillId="0" borderId="0"/>
    <xf numFmtId="0" fontId="1" fillId="0" borderId="0"/>
    <xf numFmtId="164" fontId="1" fillId="0" borderId="0" applyFont="0" applyFill="0" applyBorder="0" applyAlignment="0" applyProtection="0"/>
    <xf numFmtId="0" fontId="3" fillId="0" borderId="0"/>
    <xf numFmtId="0" fontId="3"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73">
    <xf numFmtId="0" fontId="0" fillId="0" borderId="0" xfId="0"/>
    <xf numFmtId="0" fontId="4" fillId="0" borderId="0" xfId="0" applyFont="1"/>
    <xf numFmtId="0" fontId="6" fillId="0" borderId="0" xfId="0" applyFont="1"/>
    <xf numFmtId="0" fontId="6" fillId="0" borderId="0" xfId="0" applyFont="1" applyAlignment="1">
      <alignment wrapText="1"/>
    </xf>
    <xf numFmtId="0" fontId="2" fillId="0" borderId="2" xfId="0" applyFont="1" applyBorder="1" applyAlignment="1">
      <alignment horizontal="left"/>
    </xf>
    <xf numFmtId="0" fontId="2" fillId="0" borderId="0" xfId="0" applyFont="1" applyAlignment="1">
      <alignment horizontal="left" indent="1"/>
    </xf>
    <xf numFmtId="0" fontId="0" fillId="0" borderId="0" xfId="0" applyAlignment="1">
      <alignment horizontal="left" indent="2"/>
    </xf>
    <xf numFmtId="0" fontId="5" fillId="3" borderId="1" xfId="0" applyFont="1" applyFill="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0" fillId="0" borderId="0" xfId="1" applyFont="1"/>
    <xf numFmtId="0" fontId="11" fillId="0" borderId="0" xfId="0" applyFont="1" applyAlignment="1">
      <alignment vertical="center" wrapText="1" readingOrder="1"/>
    </xf>
    <xf numFmtId="0" fontId="5" fillId="4" borderId="1" xfId="0" applyFont="1" applyFill="1" applyBorder="1" applyAlignment="1">
      <alignment horizontal="center" vertical="center"/>
    </xf>
    <xf numFmtId="0" fontId="0" fillId="0" borderId="0" xfId="0" applyAlignment="1">
      <alignment horizontal="left" vertical="center" indent="1"/>
    </xf>
    <xf numFmtId="0" fontId="12" fillId="0" borderId="0" xfId="0" applyFont="1" applyAlignment="1">
      <alignment horizontal="left" vertical="center"/>
    </xf>
    <xf numFmtId="0" fontId="12" fillId="0" borderId="0" xfId="0" applyFont="1" applyAlignment="1">
      <alignment horizontal="left"/>
    </xf>
    <xf numFmtId="0" fontId="2" fillId="0" borderId="0" xfId="0" applyFont="1"/>
    <xf numFmtId="0" fontId="2" fillId="0" borderId="0" xfId="0" applyFont="1" applyAlignment="1">
      <alignment vertical="center"/>
    </xf>
    <xf numFmtId="0" fontId="0" fillId="0" borderId="0" xfId="0" applyAlignment="1">
      <alignment vertical="center"/>
    </xf>
    <xf numFmtId="0" fontId="6" fillId="0" borderId="0" xfId="4" applyFont="1" applyAlignment="1">
      <alignment horizontal="left" indent="1"/>
    </xf>
    <xf numFmtId="168" fontId="0" fillId="0" borderId="0" xfId="7" applyNumberFormat="1" applyFont="1" applyAlignment="1">
      <alignment horizontal="right"/>
    </xf>
    <xf numFmtId="166" fontId="0" fillId="0" borderId="0" xfId="6" applyNumberFormat="1" applyFont="1"/>
    <xf numFmtId="166" fontId="0" fillId="0" borderId="0" xfId="6" applyNumberFormat="1" applyFont="1" applyAlignment="1"/>
    <xf numFmtId="0" fontId="10" fillId="0" borderId="0" xfId="0" applyFont="1" applyAlignment="1">
      <alignment horizontal="left"/>
    </xf>
    <xf numFmtId="0" fontId="11" fillId="0" borderId="0" xfId="0" applyFont="1" applyAlignment="1">
      <alignment vertical="center" readingOrder="1"/>
    </xf>
    <xf numFmtId="0" fontId="0" fillId="0" borderId="0" xfId="0" applyAlignment="1">
      <alignment horizontal="left" vertical="center" indent="2"/>
    </xf>
    <xf numFmtId="169" fontId="0" fillId="0" borderId="0" xfId="7" applyNumberFormat="1" applyFont="1" applyAlignment="1">
      <alignment horizontal="right"/>
    </xf>
    <xf numFmtId="169" fontId="2" fillId="0" borderId="3" xfId="5" applyNumberFormat="1" applyFont="1" applyBorder="1" applyAlignment="1">
      <alignment horizontal="right"/>
    </xf>
    <xf numFmtId="169" fontId="2" fillId="0" borderId="0" xfId="5" applyNumberFormat="1" applyFont="1" applyBorder="1" applyAlignment="1">
      <alignment horizontal="right"/>
    </xf>
    <xf numFmtId="169" fontId="0" fillId="0" borderId="0" xfId="5" applyNumberFormat="1" applyFont="1" applyBorder="1" applyAlignment="1">
      <alignment horizontal="right"/>
    </xf>
    <xf numFmtId="166" fontId="0" fillId="0" borderId="0" xfId="5" applyNumberFormat="1" applyFont="1" applyBorder="1" applyAlignment="1">
      <alignment horizontal="right"/>
    </xf>
    <xf numFmtId="169" fontId="0" fillId="0" borderId="0" xfId="5" applyNumberFormat="1" applyFont="1" applyFill="1" applyBorder="1" applyAlignment="1">
      <alignment horizontal="right"/>
    </xf>
    <xf numFmtId="169" fontId="2" fillId="0" borderId="2" xfId="5" applyNumberFormat="1" applyFont="1" applyBorder="1" applyAlignment="1">
      <alignment horizontal="right"/>
    </xf>
    <xf numFmtId="166" fontId="0" fillId="0" borderId="0" xfId="5" applyNumberFormat="1" applyFont="1" applyFill="1" applyBorder="1" applyAlignment="1">
      <alignment horizontal="right"/>
    </xf>
    <xf numFmtId="166" fontId="2" fillId="0" borderId="2" xfId="5" applyNumberFormat="1" applyFont="1" applyBorder="1" applyAlignment="1">
      <alignment horizontal="right"/>
    </xf>
    <xf numFmtId="166" fontId="2" fillId="0" borderId="0" xfId="5" applyNumberFormat="1" applyFont="1" applyBorder="1" applyAlignment="1">
      <alignment horizontal="right"/>
    </xf>
    <xf numFmtId="169" fontId="2" fillId="0" borderId="0" xfId="6" applyNumberFormat="1" applyFont="1" applyAlignment="1">
      <alignment horizontal="right"/>
    </xf>
    <xf numFmtId="169" fontId="0" fillId="0" borderId="0" xfId="6" applyNumberFormat="1" applyFont="1" applyAlignment="1">
      <alignment horizontal="right"/>
    </xf>
    <xf numFmtId="166" fontId="0" fillId="0" borderId="0" xfId="6" applyNumberFormat="1" applyFont="1" applyAlignment="1">
      <alignment horizontal="right"/>
    </xf>
    <xf numFmtId="169" fontId="5" fillId="4" borderId="1" xfId="2" applyNumberFormat="1" applyFont="1" applyFill="1" applyBorder="1" applyAlignment="1">
      <alignment horizontal="right"/>
    </xf>
    <xf numFmtId="166" fontId="10" fillId="0" borderId="0" xfId="5" applyNumberFormat="1" applyFont="1" applyFill="1" applyBorder="1" applyAlignment="1">
      <alignment horizontal="right" wrapText="1" readingOrder="1"/>
    </xf>
    <xf numFmtId="0" fontId="0" fillId="0" borderId="0" xfId="0" applyAlignment="1">
      <alignment horizontal="right"/>
    </xf>
    <xf numFmtId="166" fontId="5" fillId="4" borderId="1" xfId="2" applyNumberFormat="1" applyFont="1" applyFill="1" applyBorder="1" applyAlignment="1">
      <alignment horizontal="right"/>
    </xf>
    <xf numFmtId="169" fontId="0" fillId="0" borderId="0" xfId="0" applyNumberFormat="1" applyAlignment="1">
      <alignment horizontal="right"/>
    </xf>
    <xf numFmtId="166" fontId="6" fillId="0" borderId="0" xfId="5" applyNumberFormat="1" applyFont="1" applyFill="1" applyBorder="1" applyAlignment="1">
      <alignment horizontal="right"/>
    </xf>
    <xf numFmtId="166" fontId="0" fillId="0" borderId="0" xfId="6" applyNumberFormat="1" applyFont="1" applyBorder="1" applyAlignment="1">
      <alignment horizontal="right"/>
    </xf>
    <xf numFmtId="167" fontId="0" fillId="0" borderId="0" xfId="0" applyNumberFormat="1" applyAlignment="1">
      <alignment horizontal="right"/>
    </xf>
    <xf numFmtId="166" fontId="2" fillId="0" borderId="3" xfId="5" applyNumberFormat="1" applyFont="1" applyBorder="1" applyAlignment="1">
      <alignment horizontal="right"/>
    </xf>
    <xf numFmtId="167" fontId="2" fillId="0" borderId="0" xfId="0" applyNumberFormat="1" applyFont="1" applyAlignment="1">
      <alignment horizontal="right"/>
    </xf>
    <xf numFmtId="169" fontId="2" fillId="0" borderId="0" xfId="0" applyNumberFormat="1" applyFont="1" applyAlignment="1">
      <alignment horizontal="right"/>
    </xf>
    <xf numFmtId="169" fontId="5" fillId="4" borderId="1" xfId="6" applyNumberFormat="1" applyFont="1" applyFill="1" applyBorder="1" applyAlignment="1">
      <alignment horizontal="right"/>
    </xf>
    <xf numFmtId="0" fontId="5" fillId="4" borderId="1" xfId="0" applyFont="1" applyFill="1" applyBorder="1" applyAlignment="1">
      <alignment horizontal="right"/>
    </xf>
    <xf numFmtId="169" fontId="0" fillId="2" borderId="0" xfId="2" applyNumberFormat="1" applyFont="1" applyFill="1" applyBorder="1" applyAlignment="1">
      <alignment horizontal="right"/>
    </xf>
    <xf numFmtId="166" fontId="0" fillId="2" borderId="0" xfId="2" applyNumberFormat="1" applyFont="1" applyFill="1" applyBorder="1" applyAlignment="1">
      <alignment horizontal="right"/>
    </xf>
    <xf numFmtId="164" fontId="0" fillId="0" borderId="0" xfId="6" applyFont="1" applyBorder="1" applyAlignment="1">
      <alignment horizontal="right"/>
    </xf>
    <xf numFmtId="164" fontId="0" fillId="0" borderId="0" xfId="6" applyFont="1" applyFill="1" applyBorder="1" applyAlignment="1">
      <alignment horizontal="right"/>
    </xf>
    <xf numFmtId="164" fontId="0" fillId="0" borderId="0" xfId="6" applyFont="1"/>
    <xf numFmtId="164" fontId="0" fillId="0" borderId="0" xfId="0" applyNumberFormat="1"/>
    <xf numFmtId="164" fontId="0" fillId="0" borderId="0" xfId="6" applyFont="1" applyAlignment="1">
      <alignment horizontal="right"/>
    </xf>
    <xf numFmtId="0" fontId="10" fillId="0" borderId="4" xfId="0" applyFont="1" applyBorder="1" applyAlignment="1">
      <alignment horizontal="center" wrapText="1" readingOrder="1"/>
    </xf>
    <xf numFmtId="0" fontId="10" fillId="0" borderId="0" xfId="0" applyFont="1" applyAlignment="1">
      <alignment horizontal="center" wrapText="1" readingOrder="1"/>
    </xf>
    <xf numFmtId="0" fontId="7" fillId="0" borderId="0" xfId="0" applyFont="1" applyAlignment="1">
      <alignment horizontal="center" vertical="center" wrapText="1" readingOrder="1"/>
    </xf>
    <xf numFmtId="0" fontId="8" fillId="0" borderId="0" xfId="0" applyFont="1" applyAlignment="1">
      <alignment horizontal="center" vertical="top" wrapText="1" readingOrder="1"/>
    </xf>
    <xf numFmtId="0" fontId="10" fillId="0" borderId="0" xfId="0" applyFont="1" applyAlignment="1">
      <alignment horizontal="center" vertical="top" wrapText="1" readingOrder="1"/>
    </xf>
    <xf numFmtId="0" fontId="12" fillId="0" borderId="0" xfId="0" applyFont="1" applyAlignment="1">
      <alignment horizontal="left" vertical="top" wrapText="1"/>
    </xf>
    <xf numFmtId="0" fontId="12" fillId="0" borderId="0" xfId="0" applyFont="1" applyAlignment="1">
      <alignment horizontal="left" vertical="center" wrapText="1"/>
    </xf>
    <xf numFmtId="0" fontId="9" fillId="0" borderId="4" xfId="0" applyFont="1" applyBorder="1" applyAlignment="1">
      <alignment horizontal="center" wrapText="1" readingOrder="1"/>
    </xf>
    <xf numFmtId="0" fontId="9" fillId="0" borderId="0" xfId="0" applyFont="1" applyAlignment="1">
      <alignment horizontal="center" wrapText="1" readingOrder="1"/>
    </xf>
    <xf numFmtId="0" fontId="9" fillId="0" borderId="0" xfId="0" applyFont="1" applyAlignment="1">
      <alignment horizontal="center" vertical="top" wrapText="1" readingOrder="1"/>
    </xf>
    <xf numFmtId="0" fontId="11" fillId="0" borderId="0" xfId="0" applyFont="1" applyAlignment="1">
      <alignment horizontal="left" vertical="center" wrapText="1" readingOrder="1"/>
    </xf>
    <xf numFmtId="0" fontId="11" fillId="0" borderId="0" xfId="0" applyFont="1" applyAlignment="1">
      <alignment horizontal="left" vertical="center" readingOrder="1"/>
    </xf>
    <xf numFmtId="0" fontId="13" fillId="0" borderId="0" xfId="0" applyFont="1" applyAlignment="1">
      <alignment horizontal="left" vertical="top" wrapText="1"/>
    </xf>
  </cellXfs>
  <cellStyles count="8">
    <cellStyle name="Millares" xfId="6" builtinId="3"/>
    <cellStyle name="Millares 2" xfId="2" xr:uid="{00000000-0005-0000-0000-000001000000}"/>
    <cellStyle name="Millares 2 2" xfId="5" xr:uid="{00000000-0005-0000-0000-000002000000}"/>
    <cellStyle name="Millares 4" xfId="7" xr:uid="{00000000-0005-0000-0000-000003000000}"/>
    <cellStyle name="Normal" xfId="0" builtinId="0"/>
    <cellStyle name="Normal 12" xfId="3" xr:uid="{00000000-0005-0000-0000-000005000000}"/>
    <cellStyle name="Normal 2" xfId="1" xr:uid="{00000000-0005-0000-0000-000006000000}"/>
    <cellStyle name="Normal 2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13</xdr:col>
      <xdr:colOff>138952</xdr:colOff>
      <xdr:row>1</xdr:row>
      <xdr:rowOff>120500</xdr:rowOff>
    </xdr:from>
    <xdr:ext cx="1520974" cy="779332"/>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66158" y="311000"/>
          <a:ext cx="1520974" cy="779332"/>
        </a:xfrm>
        <a:prstGeom prst="rect">
          <a:avLst/>
        </a:prstGeom>
      </xdr:spPr>
    </xdr:pic>
    <xdr:clientData/>
  </xdr:oneCellAnchor>
  <xdr:oneCellAnchor>
    <xdr:from>
      <xdr:col>1</xdr:col>
      <xdr:colOff>67796</xdr:colOff>
      <xdr:row>1</xdr:row>
      <xdr:rowOff>117102</xdr:rowOff>
    </xdr:from>
    <xdr:ext cx="942976" cy="880781"/>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943" y="307602"/>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7" name="Picture 10">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3" cstate="print"/>
        <a:stretch>
          <a:fillRect/>
        </a:stretch>
      </xdr:blipFill>
      <xdr:spPr>
        <a:xfrm>
          <a:off x="0" y="0"/>
          <a:ext cx="336176" cy="198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57150</xdr:colOff>
      <xdr:row>1</xdr:row>
      <xdr:rowOff>68393</xdr:rowOff>
    </xdr:from>
    <xdr:ext cx="1520974" cy="779332"/>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20375" y="258893"/>
          <a:ext cx="1520974" cy="779332"/>
        </a:xfrm>
        <a:prstGeom prst="rect">
          <a:avLst/>
        </a:prstGeom>
      </xdr:spPr>
    </xdr:pic>
    <xdr:clientData/>
  </xdr:oneCellAnchor>
  <xdr:oneCellAnchor>
    <xdr:from>
      <xdr:col>1</xdr:col>
      <xdr:colOff>123825</xdr:colOff>
      <xdr:row>1</xdr:row>
      <xdr:rowOff>195543</xdr:rowOff>
    </xdr:from>
    <xdr:ext cx="942976" cy="880781"/>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5825" y="386043"/>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6" name="Picture 10">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cstate="print"/>
        <a:stretch>
          <a:fillRect/>
        </a:stretch>
      </xdr:blipFill>
      <xdr:spPr>
        <a:xfrm>
          <a:off x="0" y="0"/>
          <a:ext cx="336176" cy="2000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stretch>
          <a:fillRect/>
        </a:stretch>
      </xdr:blipFill>
      <xdr:spPr>
        <a:xfrm>
          <a:off x="0" y="0"/>
          <a:ext cx="336176" cy="1971675"/>
        </a:xfrm>
        <a:prstGeom prst="rect">
          <a:avLst/>
        </a:prstGeom>
      </xdr:spPr>
    </xdr:pic>
    <xdr:clientData/>
  </xdr:twoCellAnchor>
  <xdr:oneCellAnchor>
    <xdr:from>
      <xdr:col>1</xdr:col>
      <xdr:colOff>104644</xdr:colOff>
      <xdr:row>0</xdr:row>
      <xdr:rowOff>152400</xdr:rowOff>
    </xdr:from>
    <xdr:ext cx="1858564" cy="876300"/>
    <xdr:pic>
      <xdr:nvPicPr>
        <xdr:cNvPr id="6" name="Imagen 4">
          <a:extLst>
            <a:ext uri="{FF2B5EF4-FFF2-40B4-BE49-F238E27FC236}">
              <a16:creationId xmlns:a16="http://schemas.microsoft.com/office/drawing/2014/main" id="{B8E63CD7-468E-4320-8660-8B252B8094CD}"/>
            </a:ext>
          </a:extLst>
        </xdr:cNvPr>
        <xdr:cNvPicPr>
          <a:picLocks noChangeAspect="1"/>
        </xdr:cNvPicPr>
      </xdr:nvPicPr>
      <xdr:blipFill>
        <a:blip xmlns:r="http://schemas.openxmlformats.org/officeDocument/2006/relationships" r:embed="rId2"/>
        <a:stretch>
          <a:fillRect/>
        </a:stretch>
      </xdr:blipFill>
      <xdr:spPr>
        <a:xfrm>
          <a:off x="533269" y="152400"/>
          <a:ext cx="1858564" cy="876300"/>
        </a:xfrm>
        <a:prstGeom prst="rect">
          <a:avLst/>
        </a:prstGeom>
      </xdr:spPr>
    </xdr:pic>
    <xdr:clientData/>
  </xdr:oneCellAnchor>
  <xdr:oneCellAnchor>
    <xdr:from>
      <xdr:col>8</xdr:col>
      <xdr:colOff>597703</xdr:colOff>
      <xdr:row>0</xdr:row>
      <xdr:rowOff>133351</xdr:rowOff>
    </xdr:from>
    <xdr:ext cx="1906931" cy="942974"/>
    <xdr:pic>
      <xdr:nvPicPr>
        <xdr:cNvPr id="7" name="Imagen 6">
          <a:extLst>
            <a:ext uri="{FF2B5EF4-FFF2-40B4-BE49-F238E27FC236}">
              <a16:creationId xmlns:a16="http://schemas.microsoft.com/office/drawing/2014/main" id="{DC4C08D4-AF62-4973-BA9C-5709A6652148}"/>
            </a:ext>
          </a:extLst>
        </xdr:cNvPr>
        <xdr:cNvPicPr>
          <a:picLocks noChangeAspect="1"/>
        </xdr:cNvPicPr>
      </xdr:nvPicPr>
      <xdr:blipFill>
        <a:blip xmlns:r="http://schemas.openxmlformats.org/officeDocument/2006/relationships" r:embed="rId3"/>
        <a:stretch>
          <a:fillRect/>
        </a:stretch>
      </xdr:blipFill>
      <xdr:spPr>
        <a:xfrm>
          <a:off x="13237378" y="133351"/>
          <a:ext cx="1906931" cy="94297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tint="-0.499984740745262"/>
  </sheetPr>
  <dimension ref="A1:P44"/>
  <sheetViews>
    <sheetView showGridLines="0" topLeftCell="A3" zoomScale="85" zoomScaleNormal="85" workbookViewId="0">
      <selection activeCell="S26" sqref="S26"/>
    </sheetView>
  </sheetViews>
  <sheetFormatPr defaultColWidth="11.5703125" defaultRowHeight="15"/>
  <cols>
    <col min="1" max="1" width="9.85546875" customWidth="1"/>
    <col min="2" max="2" width="42.28515625" bestFit="1" customWidth="1"/>
    <col min="3" max="3" width="12.7109375" bestFit="1" customWidth="1"/>
    <col min="4" max="15" width="13.7109375" bestFit="1" customWidth="1"/>
  </cols>
  <sheetData>
    <row r="1" spans="1:15">
      <c r="A1" s="2"/>
      <c r="B1" s="3"/>
      <c r="C1" s="2"/>
      <c r="D1" s="2"/>
    </row>
    <row r="2" spans="1:15" ht="28.5" customHeight="1">
      <c r="A2" s="2"/>
      <c r="B2" s="62" t="s">
        <v>0</v>
      </c>
      <c r="C2" s="62"/>
      <c r="D2" s="62"/>
      <c r="E2" s="62"/>
      <c r="F2" s="62"/>
      <c r="G2" s="62"/>
      <c r="H2" s="62"/>
      <c r="I2" s="62"/>
      <c r="J2" s="62"/>
      <c r="K2" s="62"/>
      <c r="L2" s="62"/>
      <c r="M2" s="62"/>
      <c r="N2" s="62"/>
      <c r="O2" s="62"/>
    </row>
    <row r="3" spans="1:15" ht="21" customHeight="1">
      <c r="A3" s="2"/>
      <c r="B3" s="63" t="s">
        <v>1</v>
      </c>
      <c r="C3" s="63"/>
      <c r="D3" s="63"/>
      <c r="E3" s="63"/>
      <c r="F3" s="63"/>
      <c r="G3" s="63"/>
      <c r="H3" s="63"/>
      <c r="I3" s="63"/>
      <c r="J3" s="63"/>
      <c r="K3" s="63"/>
      <c r="L3" s="63"/>
      <c r="M3" s="63"/>
      <c r="N3" s="63"/>
      <c r="O3" s="63"/>
    </row>
    <row r="4" spans="1:15" ht="15" customHeight="1">
      <c r="A4" s="2"/>
      <c r="B4" s="64" t="s">
        <v>2</v>
      </c>
      <c r="C4" s="64"/>
      <c r="D4" s="64"/>
      <c r="E4" s="64"/>
      <c r="F4" s="64"/>
      <c r="G4" s="64"/>
      <c r="H4" s="64"/>
      <c r="I4" s="64"/>
      <c r="J4" s="64"/>
      <c r="K4" s="64"/>
      <c r="L4" s="64"/>
      <c r="M4" s="64"/>
      <c r="N4" s="64"/>
      <c r="O4" s="64"/>
    </row>
    <row r="5" spans="1:15">
      <c r="A5" s="2"/>
      <c r="B5" s="64" t="s">
        <v>3</v>
      </c>
      <c r="C5" s="64"/>
      <c r="D5" s="64"/>
      <c r="E5" s="64"/>
      <c r="F5" s="64"/>
      <c r="G5" s="64"/>
      <c r="H5" s="64"/>
      <c r="I5" s="64"/>
      <c r="J5" s="64"/>
      <c r="K5" s="64"/>
      <c r="L5" s="64"/>
      <c r="M5" s="64"/>
      <c r="N5" s="64"/>
      <c r="O5" s="64"/>
    </row>
    <row r="6" spans="1:15">
      <c r="A6" s="2"/>
      <c r="B6" s="60" t="s">
        <v>4</v>
      </c>
      <c r="C6" s="61"/>
      <c r="D6" s="61"/>
      <c r="E6" s="61"/>
      <c r="F6" s="61"/>
      <c r="G6" s="61"/>
      <c r="H6" s="61"/>
      <c r="I6" s="61"/>
      <c r="J6" s="61"/>
      <c r="K6" s="61"/>
      <c r="L6" s="61"/>
      <c r="M6" s="61"/>
      <c r="N6" s="61"/>
      <c r="O6" s="61"/>
    </row>
    <row r="7" spans="1:15">
      <c r="A7" s="2"/>
      <c r="B7" s="24" t="s">
        <v>5</v>
      </c>
    </row>
    <row r="8" spans="1:15" ht="29.25" customHeight="1">
      <c r="A8" s="2"/>
      <c r="B8" s="7" t="s">
        <v>6</v>
      </c>
      <c r="C8" s="13">
        <v>1990</v>
      </c>
      <c r="D8" s="13">
        <v>1991</v>
      </c>
      <c r="E8" s="13">
        <v>1992</v>
      </c>
      <c r="F8" s="13">
        <v>1993</v>
      </c>
      <c r="G8" s="13">
        <v>1994</v>
      </c>
      <c r="H8" s="13">
        <v>1995</v>
      </c>
      <c r="I8" s="13">
        <v>1996</v>
      </c>
      <c r="J8" s="13">
        <v>1997</v>
      </c>
      <c r="K8" s="13">
        <v>1998</v>
      </c>
      <c r="L8" s="13">
        <v>1999</v>
      </c>
      <c r="M8" s="13">
        <v>2000</v>
      </c>
      <c r="N8" s="13">
        <v>2001</v>
      </c>
      <c r="O8" s="13">
        <v>2002</v>
      </c>
    </row>
    <row r="9" spans="1:15">
      <c r="B9" s="4" t="s">
        <v>7</v>
      </c>
      <c r="C9" s="28">
        <f t="shared" ref="C9:O9" si="0">+SUM(C10:C13)</f>
        <v>1726432517</v>
      </c>
      <c r="D9" s="28">
        <f t="shared" si="0"/>
        <v>2427613056</v>
      </c>
      <c r="E9" s="28">
        <f t="shared" si="0"/>
        <v>2011837308</v>
      </c>
      <c r="F9" s="28">
        <f t="shared" si="0"/>
        <v>2884395621</v>
      </c>
      <c r="G9" s="28">
        <f t="shared" si="0"/>
        <v>3263617582</v>
      </c>
      <c r="H9" s="28">
        <f t="shared" si="0"/>
        <v>3116934261</v>
      </c>
      <c r="I9" s="28">
        <f t="shared" si="0"/>
        <v>3529140119</v>
      </c>
      <c r="J9" s="28">
        <f t="shared" si="0"/>
        <v>7080479940</v>
      </c>
      <c r="K9" s="28">
        <f t="shared" si="0"/>
        <v>8878874022</v>
      </c>
      <c r="L9" s="28">
        <f t="shared" si="0"/>
        <v>10569598009</v>
      </c>
      <c r="M9" s="28">
        <f t="shared" si="0"/>
        <v>11529070994</v>
      </c>
      <c r="N9" s="28">
        <f t="shared" si="0"/>
        <v>12923572066</v>
      </c>
      <c r="O9" s="28">
        <f t="shared" si="0"/>
        <v>16858762566</v>
      </c>
    </row>
    <row r="10" spans="1:15">
      <c r="B10" s="20" t="s">
        <v>8</v>
      </c>
      <c r="C10" s="53">
        <v>1084749336</v>
      </c>
      <c r="D10" s="53">
        <v>1469059744</v>
      </c>
      <c r="E10" s="53">
        <v>597125272</v>
      </c>
      <c r="F10" s="53">
        <v>1021625663</v>
      </c>
      <c r="G10" s="53">
        <v>1321023353</v>
      </c>
      <c r="H10" s="53">
        <v>1412723508</v>
      </c>
      <c r="I10" s="53">
        <v>1462227730</v>
      </c>
      <c r="J10" s="53">
        <v>3805862141</v>
      </c>
      <c r="K10" s="53">
        <v>5207965224</v>
      </c>
      <c r="L10" s="53">
        <v>6204789584</v>
      </c>
      <c r="M10" s="53">
        <v>5436959649</v>
      </c>
      <c r="N10" s="53">
        <v>5440516417</v>
      </c>
      <c r="O10" s="53">
        <v>8643961181</v>
      </c>
    </row>
    <row r="11" spans="1:15">
      <c r="B11" s="20" t="s">
        <v>9</v>
      </c>
      <c r="C11" s="53">
        <v>264370686.99999997</v>
      </c>
      <c r="D11" s="53">
        <v>357183695</v>
      </c>
      <c r="E11" s="53">
        <v>592995116</v>
      </c>
      <c r="F11" s="53">
        <v>779704773</v>
      </c>
      <c r="G11" s="53">
        <v>771897624</v>
      </c>
      <c r="H11" s="53">
        <v>692632917</v>
      </c>
      <c r="I11" s="53">
        <v>815448304</v>
      </c>
      <c r="J11" s="53">
        <v>1401755717</v>
      </c>
      <c r="K11" s="53">
        <v>1576566999</v>
      </c>
      <c r="L11" s="53">
        <v>1980271748</v>
      </c>
      <c r="M11" s="53">
        <v>2743198300</v>
      </c>
      <c r="N11" s="53">
        <v>2952102579</v>
      </c>
      <c r="O11" s="53">
        <v>3166667755</v>
      </c>
    </row>
    <row r="12" spans="1:15">
      <c r="B12" s="20" t="s">
        <v>10</v>
      </c>
      <c r="C12" s="53">
        <v>340512949</v>
      </c>
      <c r="D12" s="53">
        <v>553155215</v>
      </c>
      <c r="E12" s="53">
        <v>754038751</v>
      </c>
      <c r="F12" s="53">
        <v>1007407831</v>
      </c>
      <c r="G12" s="53">
        <v>1105661504</v>
      </c>
      <c r="H12" s="53">
        <v>940320863</v>
      </c>
      <c r="I12" s="53">
        <v>1149000054</v>
      </c>
      <c r="J12" s="53">
        <v>1682095609</v>
      </c>
      <c r="K12" s="53">
        <v>1818068062</v>
      </c>
      <c r="L12" s="53">
        <v>1973905831</v>
      </c>
      <c r="M12" s="53">
        <v>2866594449</v>
      </c>
      <c r="N12" s="53">
        <v>3948536952</v>
      </c>
      <c r="O12" s="53">
        <v>4263938081</v>
      </c>
    </row>
    <row r="13" spans="1:15">
      <c r="B13" s="20" t="s">
        <v>11</v>
      </c>
      <c r="C13" s="53">
        <v>36799545</v>
      </c>
      <c r="D13" s="53">
        <v>48214402</v>
      </c>
      <c r="E13" s="53">
        <v>67678169</v>
      </c>
      <c r="F13" s="53">
        <v>75657354</v>
      </c>
      <c r="G13" s="53">
        <v>65035101</v>
      </c>
      <c r="H13" s="53">
        <v>71256973</v>
      </c>
      <c r="I13" s="53">
        <v>102464031</v>
      </c>
      <c r="J13" s="53">
        <v>190766473</v>
      </c>
      <c r="K13" s="53">
        <v>276273737</v>
      </c>
      <c r="L13" s="53">
        <v>410630846</v>
      </c>
      <c r="M13" s="53">
        <v>482318596</v>
      </c>
      <c r="N13" s="53">
        <v>582416118</v>
      </c>
      <c r="O13" s="53">
        <v>784195549</v>
      </c>
    </row>
    <row r="14" spans="1:15">
      <c r="B14" s="4" t="s">
        <v>12</v>
      </c>
      <c r="C14" s="28">
        <f t="shared" ref="C14:O14" si="1">+SUM(C15:C24)</f>
        <v>2841408173</v>
      </c>
      <c r="D14" s="28">
        <f t="shared" si="1"/>
        <v>3785007230</v>
      </c>
      <c r="E14" s="28">
        <f t="shared" si="1"/>
        <v>5923976531</v>
      </c>
      <c r="F14" s="28">
        <f t="shared" si="1"/>
        <v>7895278543</v>
      </c>
      <c r="G14" s="28">
        <f t="shared" si="1"/>
        <v>9113945313</v>
      </c>
      <c r="H14" s="28">
        <f t="shared" si="1"/>
        <v>9062014405</v>
      </c>
      <c r="I14" s="28">
        <f t="shared" si="1"/>
        <v>10440603534</v>
      </c>
      <c r="J14" s="28">
        <f t="shared" si="1"/>
        <v>13266067645</v>
      </c>
      <c r="K14" s="28">
        <f t="shared" si="1"/>
        <v>15233964724</v>
      </c>
      <c r="L14" s="28">
        <f t="shared" si="1"/>
        <v>18987387638</v>
      </c>
      <c r="M14" s="28">
        <f t="shared" si="1"/>
        <v>22530383353</v>
      </c>
      <c r="N14" s="28">
        <f t="shared" si="1"/>
        <v>29400240438</v>
      </c>
      <c r="O14" s="28">
        <f t="shared" si="1"/>
        <v>32394213065</v>
      </c>
    </row>
    <row r="15" spans="1:15">
      <c r="B15" s="20" t="s">
        <v>13</v>
      </c>
      <c r="C15" s="53">
        <v>707487035</v>
      </c>
      <c r="D15" s="53">
        <v>936349211</v>
      </c>
      <c r="E15" s="53">
        <v>1501629395</v>
      </c>
      <c r="F15" s="53">
        <v>2007420997</v>
      </c>
      <c r="G15" s="53">
        <v>2605988240</v>
      </c>
      <c r="H15" s="53">
        <v>3019327836</v>
      </c>
      <c r="I15" s="53">
        <v>3536593431</v>
      </c>
      <c r="J15" s="53">
        <v>4777629367</v>
      </c>
      <c r="K15" s="53">
        <v>6083121122</v>
      </c>
      <c r="L15" s="53">
        <v>7544579657</v>
      </c>
      <c r="M15" s="53">
        <v>8522361912</v>
      </c>
      <c r="N15" s="53">
        <v>10011728505</v>
      </c>
      <c r="O15" s="53">
        <v>11772436981</v>
      </c>
    </row>
    <row r="16" spans="1:15">
      <c r="B16" s="20" t="s">
        <v>14</v>
      </c>
      <c r="C16" s="53">
        <v>72780099</v>
      </c>
      <c r="D16" s="53">
        <v>85329008</v>
      </c>
      <c r="E16" s="53">
        <v>154164869</v>
      </c>
      <c r="F16" s="53">
        <v>283535759</v>
      </c>
      <c r="G16" s="53">
        <v>290801990</v>
      </c>
      <c r="H16" s="53">
        <v>215064066</v>
      </c>
      <c r="I16" s="53">
        <v>322332381</v>
      </c>
      <c r="J16" s="53">
        <v>412841314</v>
      </c>
      <c r="K16" s="53">
        <v>381438213</v>
      </c>
      <c r="L16" s="53">
        <v>533545452.99999994</v>
      </c>
      <c r="M16" s="53">
        <v>716134853</v>
      </c>
      <c r="N16" s="53">
        <v>890763827</v>
      </c>
      <c r="O16" s="53">
        <v>1813845188</v>
      </c>
    </row>
    <row r="17" spans="2:15">
      <c r="B17" s="20" t="s">
        <v>15</v>
      </c>
      <c r="C17" s="53">
        <v>679696135</v>
      </c>
      <c r="D17" s="53">
        <v>793286732</v>
      </c>
      <c r="E17" s="53">
        <v>1245902430</v>
      </c>
      <c r="F17" s="53">
        <v>1719798684</v>
      </c>
      <c r="G17" s="53">
        <v>1904939336</v>
      </c>
      <c r="H17" s="53">
        <v>1935643959</v>
      </c>
      <c r="I17" s="53">
        <v>2407873255</v>
      </c>
      <c r="J17" s="53">
        <v>2979856124</v>
      </c>
      <c r="K17" s="53">
        <v>3523536033</v>
      </c>
      <c r="L17" s="53">
        <v>4184060658.0000005</v>
      </c>
      <c r="M17" s="53">
        <v>5845567797</v>
      </c>
      <c r="N17" s="53">
        <v>6786613845</v>
      </c>
      <c r="O17" s="53">
        <v>7777195454</v>
      </c>
    </row>
    <row r="18" spans="2:15">
      <c r="B18" s="20" t="s">
        <v>16</v>
      </c>
      <c r="C18" s="53">
        <v>273532195</v>
      </c>
      <c r="D18" s="53">
        <v>279070856</v>
      </c>
      <c r="E18" s="53">
        <v>339797971</v>
      </c>
      <c r="F18" s="53">
        <v>706498609</v>
      </c>
      <c r="G18" s="53">
        <v>601706825</v>
      </c>
      <c r="H18" s="53">
        <v>613058191</v>
      </c>
      <c r="I18" s="53">
        <v>979885806</v>
      </c>
      <c r="J18" s="53">
        <v>1604046038</v>
      </c>
      <c r="K18" s="53">
        <v>1477175812</v>
      </c>
      <c r="L18" s="53">
        <v>2482294990</v>
      </c>
      <c r="M18" s="53">
        <v>3222120949</v>
      </c>
      <c r="N18" s="53">
        <v>5840866268</v>
      </c>
      <c r="O18" s="53">
        <v>3749590305</v>
      </c>
    </row>
    <row r="19" spans="2:15">
      <c r="B19" s="20" t="s">
        <v>17</v>
      </c>
      <c r="C19" s="53">
        <v>5663693</v>
      </c>
      <c r="D19" s="53">
        <v>8118166</v>
      </c>
      <c r="E19" s="53">
        <v>19130131</v>
      </c>
      <c r="F19" s="53">
        <v>14637572</v>
      </c>
      <c r="G19" s="53">
        <v>23146172</v>
      </c>
      <c r="H19" s="53">
        <v>19182334</v>
      </c>
      <c r="I19" s="53">
        <v>25107321</v>
      </c>
      <c r="J19" s="53">
        <v>36092119</v>
      </c>
      <c r="K19" s="53">
        <v>54559412</v>
      </c>
      <c r="L19" s="53">
        <v>61503333</v>
      </c>
      <c r="M19" s="53">
        <v>70190239</v>
      </c>
      <c r="N19" s="53">
        <v>120137808</v>
      </c>
      <c r="O19" s="53">
        <v>171236094</v>
      </c>
    </row>
    <row r="20" spans="2:15">
      <c r="B20" s="20" t="s">
        <v>18</v>
      </c>
      <c r="C20" s="53">
        <v>563104066</v>
      </c>
      <c r="D20" s="53">
        <v>645302287</v>
      </c>
      <c r="E20" s="53">
        <v>733645691</v>
      </c>
      <c r="F20" s="53">
        <v>842184609</v>
      </c>
      <c r="G20" s="53">
        <v>1015453173</v>
      </c>
      <c r="H20" s="53">
        <v>1064927815</v>
      </c>
      <c r="I20" s="53">
        <v>947230163</v>
      </c>
      <c r="J20" s="53">
        <v>678097066</v>
      </c>
      <c r="K20" s="53">
        <v>791290134</v>
      </c>
      <c r="L20" s="53">
        <v>923539498</v>
      </c>
      <c r="M20" s="53">
        <v>653239322</v>
      </c>
      <c r="N20" s="53">
        <v>734446682</v>
      </c>
      <c r="O20" s="53">
        <v>802302222</v>
      </c>
    </row>
    <row r="21" spans="2:15">
      <c r="B21" s="20" t="s">
        <v>19</v>
      </c>
      <c r="C21" s="53">
        <v>367763836</v>
      </c>
      <c r="D21" s="53">
        <v>792459381</v>
      </c>
      <c r="E21" s="53">
        <v>1587162047</v>
      </c>
      <c r="F21" s="53">
        <v>1890853514</v>
      </c>
      <c r="G21" s="53">
        <v>2188055517</v>
      </c>
      <c r="H21" s="53">
        <v>1624310209</v>
      </c>
      <c r="I21" s="53">
        <v>1320309623</v>
      </c>
      <c r="J21" s="53">
        <v>1378036337</v>
      </c>
      <c r="K21" s="53">
        <v>1183792397</v>
      </c>
      <c r="L21" s="53">
        <v>1363682884</v>
      </c>
      <c r="M21" s="53">
        <v>1086927741</v>
      </c>
      <c r="N21" s="53">
        <v>1359766780</v>
      </c>
      <c r="O21" s="53">
        <v>2026349463</v>
      </c>
    </row>
    <row r="22" spans="2:15">
      <c r="B22" s="20" t="s">
        <v>20</v>
      </c>
      <c r="C22" s="53">
        <v>155633643</v>
      </c>
      <c r="D22" s="53">
        <v>219901631</v>
      </c>
      <c r="E22" s="53">
        <v>316852167</v>
      </c>
      <c r="F22" s="53">
        <v>387318176</v>
      </c>
      <c r="G22" s="53">
        <v>439407099</v>
      </c>
      <c r="H22" s="53">
        <v>508303831</v>
      </c>
      <c r="I22" s="53">
        <v>841087539</v>
      </c>
      <c r="J22" s="53">
        <v>1322804326</v>
      </c>
      <c r="K22" s="53">
        <v>1642494909</v>
      </c>
      <c r="L22" s="53">
        <v>1708779026</v>
      </c>
      <c r="M22" s="53">
        <v>2043855542</v>
      </c>
      <c r="N22" s="53">
        <v>2693784564</v>
      </c>
      <c r="O22" s="53">
        <v>3260744929</v>
      </c>
    </row>
    <row r="23" spans="2:15">
      <c r="B23" s="20" t="s">
        <v>21</v>
      </c>
      <c r="C23" s="53">
        <v>15747471</v>
      </c>
      <c r="D23" s="53">
        <v>25189958</v>
      </c>
      <c r="E23" s="53">
        <v>25691830</v>
      </c>
      <c r="F23" s="53">
        <v>43030623</v>
      </c>
      <c r="G23" s="53">
        <v>44446961</v>
      </c>
      <c r="H23" s="53">
        <v>62196164</v>
      </c>
      <c r="I23" s="53">
        <v>60184015</v>
      </c>
      <c r="J23" s="53">
        <v>76664954</v>
      </c>
      <c r="K23" s="53">
        <v>96556692</v>
      </c>
      <c r="L23" s="53">
        <v>185402139</v>
      </c>
      <c r="M23" s="53">
        <v>369984998</v>
      </c>
      <c r="N23" s="53">
        <v>494106679</v>
      </c>
      <c r="O23" s="53">
        <v>549838580</v>
      </c>
    </row>
    <row r="24" spans="2:15">
      <c r="B24" s="20" t="s">
        <v>22</v>
      </c>
      <c r="C24" s="54">
        <v>0</v>
      </c>
      <c r="D24" s="54">
        <v>0</v>
      </c>
      <c r="E24" s="54">
        <v>0</v>
      </c>
      <c r="F24" s="54">
        <v>0</v>
      </c>
      <c r="G24" s="54">
        <v>0</v>
      </c>
      <c r="H24" s="54">
        <v>0</v>
      </c>
      <c r="I24" s="54">
        <v>0</v>
      </c>
      <c r="J24" s="54">
        <v>0</v>
      </c>
      <c r="K24" s="54">
        <v>0</v>
      </c>
      <c r="L24" s="54">
        <v>0</v>
      </c>
      <c r="M24" s="54">
        <v>0</v>
      </c>
      <c r="N24" s="53">
        <v>468025480</v>
      </c>
      <c r="O24" s="53">
        <v>470673849</v>
      </c>
    </row>
    <row r="25" spans="2:15">
      <c r="B25" s="4" t="s">
        <v>23</v>
      </c>
      <c r="C25" s="28">
        <f t="shared" ref="C25:O25" si="2">+SUM(C26:C36)</f>
        <v>2466924632</v>
      </c>
      <c r="D25" s="28">
        <f t="shared" si="2"/>
        <v>3324083753</v>
      </c>
      <c r="E25" s="28">
        <f t="shared" si="2"/>
        <v>4921203136</v>
      </c>
      <c r="F25" s="28">
        <f t="shared" si="2"/>
        <v>7157109665</v>
      </c>
      <c r="G25" s="28">
        <f t="shared" si="2"/>
        <v>7407158577</v>
      </c>
      <c r="H25" s="28">
        <f t="shared" si="2"/>
        <v>8526578512</v>
      </c>
      <c r="I25" s="28">
        <f t="shared" si="2"/>
        <v>10369205743</v>
      </c>
      <c r="J25" s="28">
        <f t="shared" si="2"/>
        <v>10541016682</v>
      </c>
      <c r="K25" s="28">
        <f t="shared" si="2"/>
        <v>11475422402</v>
      </c>
      <c r="L25" s="28">
        <f t="shared" si="2"/>
        <v>12751597830</v>
      </c>
      <c r="M25" s="28">
        <f t="shared" si="2"/>
        <v>12062711143</v>
      </c>
      <c r="N25" s="28">
        <f t="shared" si="2"/>
        <v>13629881765</v>
      </c>
      <c r="O25" s="28">
        <f t="shared" si="2"/>
        <v>15751216180</v>
      </c>
    </row>
    <row r="26" spans="2:15">
      <c r="B26" s="20" t="s">
        <v>24</v>
      </c>
      <c r="C26" s="53">
        <v>498130338</v>
      </c>
      <c r="D26" s="53">
        <v>783477844</v>
      </c>
      <c r="E26" s="53">
        <v>996920103</v>
      </c>
      <c r="F26" s="53">
        <v>1497032299</v>
      </c>
      <c r="G26" s="53">
        <v>1348914737</v>
      </c>
      <c r="H26" s="53">
        <v>1208923074</v>
      </c>
      <c r="I26" s="53">
        <v>1150709439</v>
      </c>
      <c r="J26" s="53">
        <v>1618402632</v>
      </c>
      <c r="K26" s="53">
        <v>2719548536</v>
      </c>
      <c r="L26" s="53">
        <v>2853072677</v>
      </c>
      <c r="M26" s="53">
        <v>2734738509</v>
      </c>
      <c r="N26" s="53">
        <v>3480887831</v>
      </c>
      <c r="O26" s="53">
        <v>3703316515</v>
      </c>
    </row>
    <row r="27" spans="2:15">
      <c r="B27" s="20" t="s">
        <v>25</v>
      </c>
      <c r="C27" s="53">
        <v>480660668</v>
      </c>
      <c r="D27" s="53">
        <v>783865132</v>
      </c>
      <c r="E27" s="53">
        <v>680879493</v>
      </c>
      <c r="F27" s="53">
        <v>608736506</v>
      </c>
      <c r="G27" s="53">
        <v>599941268</v>
      </c>
      <c r="H27" s="53">
        <v>536338926</v>
      </c>
      <c r="I27" s="53">
        <v>661940672</v>
      </c>
      <c r="J27" s="53">
        <v>616410850</v>
      </c>
      <c r="K27" s="53">
        <v>563219071</v>
      </c>
      <c r="L27" s="53">
        <v>1035332512</v>
      </c>
      <c r="M27" s="53">
        <v>575457039</v>
      </c>
      <c r="N27" s="53">
        <v>933546473</v>
      </c>
      <c r="O27" s="53">
        <v>964009158</v>
      </c>
    </row>
    <row r="28" spans="2:15">
      <c r="B28" s="20" t="s">
        <v>26</v>
      </c>
      <c r="C28" s="53">
        <v>35200831</v>
      </c>
      <c r="D28" s="53">
        <v>62041667</v>
      </c>
      <c r="E28" s="53">
        <v>261575272.99999997</v>
      </c>
      <c r="F28" s="53">
        <v>140263306</v>
      </c>
      <c r="G28" s="53">
        <v>90674179</v>
      </c>
      <c r="H28" s="53">
        <v>138061474</v>
      </c>
      <c r="I28" s="53">
        <v>433268175</v>
      </c>
      <c r="J28" s="53">
        <v>668220490</v>
      </c>
      <c r="K28" s="53">
        <v>559294506</v>
      </c>
      <c r="L28" s="53">
        <v>685834407</v>
      </c>
      <c r="M28" s="53">
        <v>1133404461</v>
      </c>
      <c r="N28" s="53">
        <v>426066548</v>
      </c>
      <c r="O28" s="53">
        <v>473060851</v>
      </c>
    </row>
    <row r="29" spans="2:15">
      <c r="B29" s="20" t="s">
        <v>27</v>
      </c>
      <c r="C29" s="53">
        <v>2156348</v>
      </c>
      <c r="D29" s="53">
        <v>4686418</v>
      </c>
      <c r="E29" s="53">
        <v>3952402</v>
      </c>
      <c r="F29" s="53">
        <v>2827901</v>
      </c>
      <c r="G29" s="53">
        <v>2652616</v>
      </c>
      <c r="H29" s="53">
        <v>13789378</v>
      </c>
      <c r="I29" s="53">
        <v>3493361</v>
      </c>
      <c r="J29" s="53">
        <v>4135481.0000000005</v>
      </c>
      <c r="K29" s="53">
        <v>3679416</v>
      </c>
      <c r="L29" s="53">
        <v>3619134</v>
      </c>
      <c r="M29" s="53">
        <v>7197233</v>
      </c>
      <c r="N29" s="53">
        <v>58902590</v>
      </c>
      <c r="O29" s="53">
        <v>83453791</v>
      </c>
    </row>
    <row r="30" spans="2:15">
      <c r="B30" s="20" t="s">
        <v>28</v>
      </c>
      <c r="C30" s="53">
        <v>503163020</v>
      </c>
      <c r="D30" s="53">
        <v>613804005</v>
      </c>
      <c r="E30" s="53">
        <v>1126373060</v>
      </c>
      <c r="F30" s="53">
        <v>1679971432</v>
      </c>
      <c r="G30" s="53">
        <v>2017140293</v>
      </c>
      <c r="H30" s="53">
        <v>2715345825</v>
      </c>
      <c r="I30" s="53">
        <v>3511403717</v>
      </c>
      <c r="J30" s="53">
        <v>2275001989</v>
      </c>
      <c r="K30" s="53">
        <v>2437776092</v>
      </c>
      <c r="L30" s="53">
        <v>3549527526</v>
      </c>
      <c r="M30" s="53">
        <v>3559948162</v>
      </c>
      <c r="N30" s="53">
        <v>5366791587</v>
      </c>
      <c r="O30" s="53">
        <v>4514312233</v>
      </c>
    </row>
    <row r="31" spans="2:15">
      <c r="B31" s="20" t="s">
        <v>29</v>
      </c>
      <c r="C31" s="53">
        <v>153792987</v>
      </c>
      <c r="D31" s="53">
        <v>138407612</v>
      </c>
      <c r="E31" s="53">
        <v>129097145.00000001</v>
      </c>
      <c r="F31" s="53">
        <v>270346961</v>
      </c>
      <c r="G31" s="53">
        <v>671820124</v>
      </c>
      <c r="H31" s="53">
        <v>262437866.99999997</v>
      </c>
      <c r="I31" s="53">
        <v>348663927</v>
      </c>
      <c r="J31" s="53">
        <v>338915553</v>
      </c>
      <c r="K31" s="53">
        <v>182657575</v>
      </c>
      <c r="L31" s="53">
        <v>213671434</v>
      </c>
      <c r="M31" s="53">
        <v>266841152.00000003</v>
      </c>
      <c r="N31" s="53">
        <v>189678790</v>
      </c>
      <c r="O31" s="53">
        <v>450312213</v>
      </c>
    </row>
    <row r="32" spans="2:15">
      <c r="B32" s="20" t="s">
        <v>30</v>
      </c>
      <c r="C32" s="53">
        <v>23138361</v>
      </c>
      <c r="D32" s="53">
        <v>39652403</v>
      </c>
      <c r="E32" s="53">
        <v>42454317</v>
      </c>
      <c r="F32" s="53">
        <v>60089405</v>
      </c>
      <c r="G32" s="53">
        <v>46941998</v>
      </c>
      <c r="H32" s="53">
        <v>135817145</v>
      </c>
      <c r="I32" s="53">
        <v>61161834</v>
      </c>
      <c r="J32" s="53">
        <v>73154854</v>
      </c>
      <c r="K32" s="53">
        <v>205979133</v>
      </c>
      <c r="L32" s="53">
        <v>257817774</v>
      </c>
      <c r="M32" s="53">
        <v>121426115</v>
      </c>
      <c r="N32" s="53">
        <v>71439851</v>
      </c>
      <c r="O32" s="53">
        <v>858776466</v>
      </c>
    </row>
    <row r="33" spans="2:16">
      <c r="B33" s="20" t="s">
        <v>31</v>
      </c>
      <c r="C33" s="53">
        <v>400383280</v>
      </c>
      <c r="D33" s="53">
        <v>403875642</v>
      </c>
      <c r="E33" s="53">
        <v>947622694</v>
      </c>
      <c r="F33" s="53">
        <v>1884416385</v>
      </c>
      <c r="G33" s="53">
        <v>2001860632</v>
      </c>
      <c r="H33" s="53">
        <v>2207449757</v>
      </c>
      <c r="I33" s="53">
        <v>2202578283</v>
      </c>
      <c r="J33" s="53">
        <v>1726719957</v>
      </c>
      <c r="K33" s="53">
        <v>1718258611</v>
      </c>
      <c r="L33" s="53">
        <v>1638962482</v>
      </c>
      <c r="M33" s="53">
        <v>1661136012</v>
      </c>
      <c r="N33" s="53">
        <v>1186345247</v>
      </c>
      <c r="O33" s="53">
        <v>1192602978</v>
      </c>
    </row>
    <row r="34" spans="2:16">
      <c r="B34" s="20" t="s">
        <v>32</v>
      </c>
      <c r="C34" s="53">
        <v>356887349</v>
      </c>
      <c r="D34" s="53">
        <v>476994414</v>
      </c>
      <c r="E34" s="53">
        <v>535137626.99999994</v>
      </c>
      <c r="F34" s="53">
        <v>679112775</v>
      </c>
      <c r="G34" s="53">
        <v>595270307</v>
      </c>
      <c r="H34" s="53">
        <v>1216243972</v>
      </c>
      <c r="I34" s="53">
        <v>1342983682</v>
      </c>
      <c r="J34" s="53">
        <v>2354796889</v>
      </c>
      <c r="K34" s="53">
        <v>2930382341</v>
      </c>
      <c r="L34" s="53">
        <v>1796462707</v>
      </c>
      <c r="M34" s="53">
        <v>1734118507</v>
      </c>
      <c r="N34" s="53">
        <v>1379084675</v>
      </c>
      <c r="O34" s="53">
        <v>2898632478</v>
      </c>
    </row>
    <row r="35" spans="2:16">
      <c r="B35" s="20" t="s">
        <v>33</v>
      </c>
      <c r="C35" s="53">
        <v>2396166</v>
      </c>
      <c r="D35" s="53">
        <v>804676</v>
      </c>
      <c r="E35" s="53">
        <v>176566604</v>
      </c>
      <c r="F35" s="53">
        <v>308404043</v>
      </c>
      <c r="G35" s="53">
        <v>4999298</v>
      </c>
      <c r="H35" s="53">
        <v>69171023</v>
      </c>
      <c r="I35" s="53">
        <v>617806534</v>
      </c>
      <c r="J35" s="53">
        <v>791855688</v>
      </c>
      <c r="K35" s="53">
        <v>3651193</v>
      </c>
      <c r="L35" s="53">
        <v>560949335</v>
      </c>
      <c r="M35" s="53">
        <v>148764335</v>
      </c>
      <c r="N35" s="53">
        <v>36684211</v>
      </c>
      <c r="O35" s="54">
        <v>0</v>
      </c>
    </row>
    <row r="36" spans="2:16">
      <c r="B36" s="20" t="s">
        <v>34</v>
      </c>
      <c r="C36" s="53">
        <v>11015284</v>
      </c>
      <c r="D36" s="53">
        <v>16473939.999999998</v>
      </c>
      <c r="E36" s="53">
        <v>20624418</v>
      </c>
      <c r="F36" s="53">
        <v>25908652</v>
      </c>
      <c r="G36" s="53">
        <v>26943125</v>
      </c>
      <c r="H36" s="53">
        <v>23000071</v>
      </c>
      <c r="I36" s="53">
        <v>35196119</v>
      </c>
      <c r="J36" s="53">
        <v>73402299</v>
      </c>
      <c r="K36" s="53">
        <v>150975928</v>
      </c>
      <c r="L36" s="53">
        <v>156347842</v>
      </c>
      <c r="M36" s="53">
        <v>119679618</v>
      </c>
      <c r="N36" s="53">
        <v>500453962</v>
      </c>
      <c r="O36" s="53">
        <v>612739497</v>
      </c>
    </row>
    <row r="37" spans="2:16">
      <c r="B37" s="4" t="s">
        <v>35</v>
      </c>
      <c r="C37" s="28">
        <f t="shared" ref="C37:O37" si="3">+SUM(C38:C39)</f>
        <v>137044373</v>
      </c>
      <c r="D37" s="28">
        <f t="shared" si="3"/>
        <v>648940729</v>
      </c>
      <c r="E37" s="28">
        <f t="shared" si="3"/>
        <v>3958211572</v>
      </c>
      <c r="F37" s="28">
        <f t="shared" si="3"/>
        <v>2443646915</v>
      </c>
      <c r="G37" s="28">
        <f t="shared" si="3"/>
        <v>1589552447</v>
      </c>
      <c r="H37" s="28">
        <f t="shared" si="3"/>
        <v>2132210619.0000002</v>
      </c>
      <c r="I37" s="28">
        <f t="shared" si="3"/>
        <v>2060028312.9999998</v>
      </c>
      <c r="J37" s="28">
        <f t="shared" si="3"/>
        <v>3652518551</v>
      </c>
      <c r="K37" s="28">
        <f t="shared" si="3"/>
        <v>3531782993</v>
      </c>
      <c r="L37" s="28">
        <f t="shared" si="3"/>
        <v>3971049437</v>
      </c>
      <c r="M37" s="28">
        <f t="shared" si="3"/>
        <v>4341498929</v>
      </c>
      <c r="N37" s="28">
        <f t="shared" si="3"/>
        <v>8358525375</v>
      </c>
      <c r="O37" s="28">
        <f t="shared" si="3"/>
        <v>8845820665</v>
      </c>
    </row>
    <row r="38" spans="2:16">
      <c r="B38" s="20" t="s">
        <v>36</v>
      </c>
      <c r="C38" s="53">
        <v>34049977</v>
      </c>
      <c r="D38" s="53">
        <v>3688733</v>
      </c>
      <c r="E38" s="53">
        <v>1081836948</v>
      </c>
      <c r="F38" s="53">
        <v>496751790</v>
      </c>
      <c r="G38" s="53">
        <v>524201740</v>
      </c>
      <c r="H38" s="53">
        <v>5476175</v>
      </c>
      <c r="I38" s="53">
        <v>8498048</v>
      </c>
      <c r="J38" s="53">
        <v>55389795</v>
      </c>
      <c r="K38" s="53">
        <v>173353588</v>
      </c>
      <c r="L38" s="53">
        <v>269606640</v>
      </c>
      <c r="M38" s="53">
        <v>158534728</v>
      </c>
      <c r="N38" s="53">
        <v>215341283</v>
      </c>
      <c r="O38" s="53">
        <v>305859162</v>
      </c>
    </row>
    <row r="39" spans="2:16">
      <c r="B39" s="20" t="s">
        <v>37</v>
      </c>
      <c r="C39" s="53">
        <v>102994396</v>
      </c>
      <c r="D39" s="53">
        <v>645251996</v>
      </c>
      <c r="E39" s="53">
        <v>2876374624</v>
      </c>
      <c r="F39" s="53">
        <v>1946895125</v>
      </c>
      <c r="G39" s="53">
        <v>1065350707</v>
      </c>
      <c r="H39" s="53">
        <v>2126734444.0000002</v>
      </c>
      <c r="I39" s="53">
        <v>2051530264.9999998</v>
      </c>
      <c r="J39" s="53">
        <v>3597128756</v>
      </c>
      <c r="K39" s="53">
        <v>3358429405</v>
      </c>
      <c r="L39" s="53">
        <v>3701442797</v>
      </c>
      <c r="M39" s="53">
        <v>4182964201</v>
      </c>
      <c r="N39" s="53">
        <v>8143184092</v>
      </c>
      <c r="O39" s="53">
        <v>8539961503</v>
      </c>
    </row>
    <row r="40" spans="2:16">
      <c r="B40" s="7" t="s">
        <v>38</v>
      </c>
      <c r="C40" s="51">
        <f>+C9+C14+C25+C37</f>
        <v>7171809695</v>
      </c>
      <c r="D40" s="51">
        <f t="shared" ref="D40:O40" si="4">+D37+D25+D14+D9</f>
        <v>10185644768</v>
      </c>
      <c r="E40" s="51">
        <f t="shared" si="4"/>
        <v>16815228547</v>
      </c>
      <c r="F40" s="51">
        <f t="shared" si="4"/>
        <v>20380430744</v>
      </c>
      <c r="G40" s="51">
        <f t="shared" si="4"/>
        <v>21374273919</v>
      </c>
      <c r="H40" s="51">
        <f t="shared" si="4"/>
        <v>22837737797</v>
      </c>
      <c r="I40" s="51">
        <f t="shared" si="4"/>
        <v>26398977709</v>
      </c>
      <c r="J40" s="51">
        <f t="shared" si="4"/>
        <v>34540082818</v>
      </c>
      <c r="K40" s="51">
        <f t="shared" si="4"/>
        <v>39120044141</v>
      </c>
      <c r="L40" s="51">
        <f t="shared" si="4"/>
        <v>46279632914</v>
      </c>
      <c r="M40" s="51">
        <f t="shared" si="4"/>
        <v>50463664419</v>
      </c>
      <c r="N40" s="51">
        <f t="shared" si="4"/>
        <v>64312219644</v>
      </c>
      <c r="O40" s="51">
        <f t="shared" si="4"/>
        <v>73850012476</v>
      </c>
      <c r="P40" s="1"/>
    </row>
    <row r="41" spans="2:16">
      <c r="B41" s="17" t="s">
        <v>39</v>
      </c>
    </row>
    <row r="42" spans="2:16">
      <c r="B42" s="17" t="s">
        <v>40</v>
      </c>
    </row>
    <row r="43" spans="2:16">
      <c r="B43" s="18"/>
    </row>
    <row r="44" spans="2:16">
      <c r="B44" s="19"/>
    </row>
  </sheetData>
  <mergeCells count="5">
    <mergeCell ref="B6:O6"/>
    <mergeCell ref="B2:O2"/>
    <mergeCell ref="B3:O3"/>
    <mergeCell ref="B4:O4"/>
    <mergeCell ref="B5:O5"/>
  </mergeCells>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C00000"/>
  </sheetPr>
  <dimension ref="A1:M76"/>
  <sheetViews>
    <sheetView showGridLines="0" workbookViewId="0">
      <selection activeCell="N9" sqref="N9"/>
    </sheetView>
  </sheetViews>
  <sheetFormatPr defaultColWidth="11.42578125" defaultRowHeight="15"/>
  <cols>
    <col min="1" max="1" width="8.42578125" customWidth="1"/>
    <col min="2" max="2" width="44.5703125" customWidth="1"/>
    <col min="3" max="13" width="11.7109375" customWidth="1"/>
    <col min="15" max="15" width="38.7109375" bestFit="1" customWidth="1"/>
    <col min="16" max="16" width="35.7109375" bestFit="1" customWidth="1"/>
    <col min="17" max="17" width="16.28515625" bestFit="1" customWidth="1"/>
  </cols>
  <sheetData>
    <row r="1" spans="1:13">
      <c r="A1" s="2"/>
      <c r="B1" s="3"/>
      <c r="C1" s="2"/>
      <c r="D1" s="2"/>
    </row>
    <row r="2" spans="1:13" ht="28.5">
      <c r="A2" s="2"/>
      <c r="B2" s="62" t="s">
        <v>0</v>
      </c>
      <c r="C2" s="62"/>
      <c r="D2" s="62"/>
      <c r="E2" s="62"/>
      <c r="F2" s="62"/>
      <c r="G2" s="62"/>
      <c r="H2" s="62"/>
      <c r="I2" s="62"/>
      <c r="J2" s="62"/>
      <c r="K2" s="62"/>
      <c r="L2" s="62"/>
      <c r="M2" s="62"/>
    </row>
    <row r="3" spans="1:13" ht="21">
      <c r="A3" s="2"/>
      <c r="B3" s="63" t="s">
        <v>1</v>
      </c>
      <c r="C3" s="63"/>
      <c r="D3" s="63"/>
      <c r="E3" s="63"/>
      <c r="F3" s="63"/>
      <c r="G3" s="63"/>
      <c r="H3" s="63"/>
      <c r="I3" s="63"/>
      <c r="J3" s="63"/>
      <c r="K3" s="63"/>
      <c r="L3" s="63"/>
      <c r="M3" s="63"/>
    </row>
    <row r="4" spans="1:13" ht="15" customHeight="1">
      <c r="A4" s="2"/>
      <c r="B4" s="69" t="s">
        <v>2</v>
      </c>
      <c r="C4" s="69"/>
      <c r="D4" s="69"/>
      <c r="E4" s="69"/>
      <c r="F4" s="69"/>
      <c r="G4" s="69"/>
      <c r="H4" s="69"/>
      <c r="I4" s="69"/>
      <c r="J4" s="69"/>
      <c r="K4" s="69"/>
      <c r="L4" s="69"/>
      <c r="M4" s="69"/>
    </row>
    <row r="5" spans="1:13" ht="15.75">
      <c r="A5" s="2"/>
      <c r="B5" s="69" t="s">
        <v>3</v>
      </c>
      <c r="C5" s="69"/>
      <c r="D5" s="69"/>
      <c r="E5" s="69"/>
      <c r="F5" s="69"/>
      <c r="G5" s="69"/>
      <c r="H5" s="69"/>
      <c r="I5" s="69"/>
      <c r="J5" s="69"/>
      <c r="K5" s="69"/>
      <c r="L5" s="69"/>
      <c r="M5" s="69"/>
    </row>
    <row r="6" spans="1:13" ht="15.75">
      <c r="A6" s="2"/>
      <c r="B6" s="67" t="s">
        <v>41</v>
      </c>
      <c r="C6" s="68"/>
      <c r="D6" s="68"/>
      <c r="E6" s="68"/>
      <c r="F6" s="68"/>
      <c r="G6" s="68"/>
      <c r="H6" s="68"/>
      <c r="I6" s="68"/>
      <c r="J6" s="68"/>
      <c r="K6" s="68"/>
      <c r="L6" s="68"/>
      <c r="M6" s="68"/>
    </row>
    <row r="7" spans="1:13">
      <c r="A7" s="2"/>
      <c r="B7" s="24" t="s">
        <v>5</v>
      </c>
    </row>
    <row r="8" spans="1:13" ht="29.25" customHeight="1">
      <c r="A8" s="2"/>
      <c r="B8" s="7" t="s">
        <v>6</v>
      </c>
      <c r="C8" s="13">
        <v>2003</v>
      </c>
      <c r="D8" s="13">
        <v>2004</v>
      </c>
      <c r="E8" s="13">
        <v>2005</v>
      </c>
      <c r="F8" s="13">
        <v>2006</v>
      </c>
      <c r="G8" s="13">
        <v>2007</v>
      </c>
      <c r="H8" s="13">
        <v>2008</v>
      </c>
      <c r="I8" s="13">
        <v>2009</v>
      </c>
      <c r="J8" s="13">
        <v>2010</v>
      </c>
      <c r="K8" s="13">
        <v>2011</v>
      </c>
      <c r="L8" s="13">
        <v>2012</v>
      </c>
      <c r="M8" s="13">
        <v>2013</v>
      </c>
    </row>
    <row r="9" spans="1:13">
      <c r="B9" s="4" t="s">
        <v>42</v>
      </c>
      <c r="C9" s="28">
        <v>19210589101.529999</v>
      </c>
      <c r="D9" s="28">
        <v>25505529928.960022</v>
      </c>
      <c r="E9" s="28">
        <v>29537289962.650013</v>
      </c>
      <c r="F9" s="28">
        <v>35021931362.170006</v>
      </c>
      <c r="G9" s="28">
        <v>43847234114.720009</v>
      </c>
      <c r="H9" s="28">
        <v>52021477564.219978</v>
      </c>
      <c r="I9" s="28">
        <v>53139207095.840057</v>
      </c>
      <c r="J9" s="28">
        <v>57180978350.899986</v>
      </c>
      <c r="K9" s="28">
        <v>55097405640.330017</v>
      </c>
      <c r="L9" s="28">
        <v>65034532796.340004</v>
      </c>
      <c r="M9" s="28">
        <v>64572835210.389885</v>
      </c>
    </row>
    <row r="10" spans="1:13">
      <c r="B10" s="14" t="s">
        <v>43</v>
      </c>
      <c r="C10" s="44">
        <v>10721829471.65</v>
      </c>
      <c r="D10" s="44">
        <v>14974941964.020021</v>
      </c>
      <c r="E10" s="44">
        <v>13224459018.640011</v>
      </c>
      <c r="F10" s="44">
        <v>17218018397.830006</v>
      </c>
      <c r="G10" s="44">
        <v>22505856083.809998</v>
      </c>
      <c r="H10" s="44">
        <v>26484253121.54998</v>
      </c>
      <c r="I10" s="44">
        <v>27111235520.580051</v>
      </c>
      <c r="J10" s="44">
        <v>29163204370.409985</v>
      </c>
      <c r="K10" s="44">
        <v>26631912434.060017</v>
      </c>
      <c r="L10" s="44">
        <v>31877464142.390007</v>
      </c>
      <c r="M10" s="44">
        <v>29779957601.849945</v>
      </c>
    </row>
    <row r="11" spans="1:13">
      <c r="B11" s="14" t="s">
        <v>44</v>
      </c>
      <c r="C11" s="44">
        <v>3837783881.5100002</v>
      </c>
      <c r="D11" s="44">
        <v>4918616284.670002</v>
      </c>
      <c r="E11" s="44">
        <v>7599937825.3400002</v>
      </c>
      <c r="F11" s="44">
        <v>9052861788.4399967</v>
      </c>
      <c r="G11" s="44">
        <v>10801095873.970005</v>
      </c>
      <c r="H11" s="44">
        <v>12596192058.66</v>
      </c>
      <c r="I11" s="44">
        <v>12734887298.07</v>
      </c>
      <c r="J11" s="44">
        <v>13068092999.129999</v>
      </c>
      <c r="K11" s="44">
        <v>13313001902.529999</v>
      </c>
      <c r="L11" s="44">
        <v>16029541976.43</v>
      </c>
      <c r="M11" s="44">
        <v>17445798687.23999</v>
      </c>
    </row>
    <row r="12" spans="1:13">
      <c r="B12" s="14" t="s">
        <v>45</v>
      </c>
      <c r="C12" s="44">
        <v>3574603794.9899998</v>
      </c>
      <c r="D12" s="44">
        <v>4094379318.1399999</v>
      </c>
      <c r="E12" s="44">
        <v>6686921192.8400021</v>
      </c>
      <c r="F12" s="44">
        <v>6344372570.6800051</v>
      </c>
      <c r="G12" s="44">
        <v>7608547815.2400017</v>
      </c>
      <c r="H12" s="44">
        <v>9435831578.2799988</v>
      </c>
      <c r="I12" s="44">
        <v>9048450913.9899998</v>
      </c>
      <c r="J12" s="44">
        <v>10348427122.73</v>
      </c>
      <c r="K12" s="44">
        <v>9739405287.4300022</v>
      </c>
      <c r="L12" s="44">
        <v>11032782573.6</v>
      </c>
      <c r="M12" s="44">
        <v>11263675318.239952</v>
      </c>
    </row>
    <row r="13" spans="1:13">
      <c r="B13" s="14" t="s">
        <v>46</v>
      </c>
      <c r="C13" s="44">
        <v>1076371953.3800001</v>
      </c>
      <c r="D13" s="44">
        <v>1517592362.1299999</v>
      </c>
      <c r="E13" s="44">
        <v>2025971925.8300002</v>
      </c>
      <c r="F13" s="44">
        <v>2406678605.2199984</v>
      </c>
      <c r="G13" s="44">
        <v>2931734341.6999998</v>
      </c>
      <c r="H13" s="44">
        <v>3505200805.7299995</v>
      </c>
      <c r="I13" s="44">
        <v>4244633363.1999998</v>
      </c>
      <c r="J13" s="44">
        <v>4601253858.6300011</v>
      </c>
      <c r="K13" s="44">
        <v>5413086016.3099995</v>
      </c>
      <c r="L13" s="44">
        <v>6094744103.920001</v>
      </c>
      <c r="M13" s="44">
        <v>6083403603.0600014</v>
      </c>
    </row>
    <row r="14" spans="1:13">
      <c r="B14" s="4" t="s">
        <v>47</v>
      </c>
      <c r="C14" s="28">
        <v>35721692964.629997</v>
      </c>
      <c r="D14" s="28">
        <v>58004962374.350014</v>
      </c>
      <c r="E14" s="28">
        <v>71862228199.289993</v>
      </c>
      <c r="F14" s="28">
        <v>93735647039.72998</v>
      </c>
      <c r="G14" s="28">
        <v>109498786081.31998</v>
      </c>
      <c r="H14" s="28">
        <v>134834805822.13995</v>
      </c>
      <c r="I14" s="28">
        <v>129775124297.63002</v>
      </c>
      <c r="J14" s="28">
        <v>138267549166.03</v>
      </c>
      <c r="K14" s="28">
        <v>150136562300.96005</v>
      </c>
      <c r="L14" s="28">
        <v>188258214125.75998</v>
      </c>
      <c r="M14" s="28">
        <v>227354521978.29022</v>
      </c>
    </row>
    <row r="15" spans="1:13">
      <c r="B15" s="14" t="s">
        <v>48</v>
      </c>
      <c r="C15" s="44">
        <v>9899638504.6700001</v>
      </c>
      <c r="D15" s="44">
        <v>11779903832.310007</v>
      </c>
      <c r="E15" s="44">
        <v>17197602949.050003</v>
      </c>
      <c r="F15" s="44">
        <v>21462412902.850002</v>
      </c>
      <c r="G15" s="44">
        <v>29975230349.91</v>
      </c>
      <c r="H15" s="44">
        <v>34295126988.299999</v>
      </c>
      <c r="I15" s="44">
        <v>36816073911.19001</v>
      </c>
      <c r="J15" s="44">
        <v>41854244979.969994</v>
      </c>
      <c r="K15" s="44">
        <v>46256749695.000023</v>
      </c>
      <c r="L15" s="44">
        <v>64963896113.649994</v>
      </c>
      <c r="M15" s="44">
        <v>103590700872.49033</v>
      </c>
    </row>
    <row r="16" spans="1:13">
      <c r="B16" s="14" t="s">
        <v>49</v>
      </c>
      <c r="C16" s="44">
        <v>3735318706.8099999</v>
      </c>
      <c r="D16" s="44">
        <v>1770203861.2599993</v>
      </c>
      <c r="E16" s="44">
        <v>3434323859.000001</v>
      </c>
      <c r="F16" s="44">
        <v>3109959583.2400002</v>
      </c>
      <c r="G16" s="44">
        <v>4223288412.1799998</v>
      </c>
      <c r="H16" s="44">
        <v>5511720325.3499994</v>
      </c>
      <c r="I16" s="44">
        <v>4114052989.9399981</v>
      </c>
      <c r="J16" s="44">
        <v>4812759546.0099993</v>
      </c>
      <c r="K16" s="44">
        <v>4254385994.9899998</v>
      </c>
      <c r="L16" s="44">
        <v>4589202437.2200012</v>
      </c>
      <c r="M16" s="44">
        <v>4578340738.6100121</v>
      </c>
    </row>
    <row r="17" spans="2:13">
      <c r="B17" s="14" t="s">
        <v>50</v>
      </c>
      <c r="C17" s="44">
        <v>6332360046.0699997</v>
      </c>
      <c r="D17" s="44">
        <v>9633550340.2800026</v>
      </c>
      <c r="E17" s="44">
        <v>13825991298.189989</v>
      </c>
      <c r="F17" s="44">
        <v>15762826960.540003</v>
      </c>
      <c r="G17" s="44">
        <v>21426589901.220001</v>
      </c>
      <c r="H17" s="44">
        <v>22623569421.269981</v>
      </c>
      <c r="I17" s="44">
        <v>23534928191.660004</v>
      </c>
      <c r="J17" s="44">
        <v>33369110716.059986</v>
      </c>
      <c r="K17" s="44">
        <v>37380292749.080002</v>
      </c>
      <c r="L17" s="44">
        <v>42752132806.940025</v>
      </c>
      <c r="M17" s="44">
        <v>41462837418.479897</v>
      </c>
    </row>
    <row r="18" spans="2:13">
      <c r="B18" s="14" t="s">
        <v>51</v>
      </c>
      <c r="C18" s="44">
        <v>6830630264.7700005</v>
      </c>
      <c r="D18" s="44">
        <v>13022292782.299999</v>
      </c>
      <c r="E18" s="44">
        <v>13755660998.07</v>
      </c>
      <c r="F18" s="44">
        <v>17851212191.149994</v>
      </c>
      <c r="G18" s="44">
        <v>16228646852.91</v>
      </c>
      <c r="H18" s="44">
        <v>24967580047.18</v>
      </c>
      <c r="I18" s="44">
        <v>16888776783.089987</v>
      </c>
      <c r="J18" s="44">
        <v>19945516758.029999</v>
      </c>
      <c r="K18" s="44">
        <v>17798035899.270012</v>
      </c>
      <c r="L18" s="44">
        <v>23608611198.720005</v>
      </c>
      <c r="M18" s="44">
        <v>24047757047.179989</v>
      </c>
    </row>
    <row r="19" spans="2:13">
      <c r="B19" s="14" t="s">
        <v>52</v>
      </c>
      <c r="C19" s="44">
        <v>3659069670.8099999</v>
      </c>
      <c r="D19" s="44">
        <v>1905741666.0799999</v>
      </c>
      <c r="E19" s="44">
        <v>2000871139.2599998</v>
      </c>
      <c r="F19" s="44">
        <v>5502131739.1000004</v>
      </c>
      <c r="G19" s="44">
        <v>3485984686.46</v>
      </c>
      <c r="H19" s="44">
        <v>8674156280.9200001</v>
      </c>
      <c r="I19" s="44">
        <v>7859291414.0900002</v>
      </c>
      <c r="J19" s="44">
        <v>2470866405.7899995</v>
      </c>
      <c r="K19" s="44">
        <v>1524290462.0299997</v>
      </c>
      <c r="L19" s="44">
        <v>2478122424.9700003</v>
      </c>
      <c r="M19" s="44">
        <v>943923238.75999987</v>
      </c>
    </row>
    <row r="20" spans="2:13">
      <c r="B20" s="14" t="s">
        <v>53</v>
      </c>
      <c r="C20" s="44">
        <v>1331174410.8599999</v>
      </c>
      <c r="D20" s="44">
        <v>8037023210.0700006</v>
      </c>
      <c r="E20" s="44">
        <v>3990020113.6199999</v>
      </c>
      <c r="F20" s="44">
        <v>7242159624.29</v>
      </c>
      <c r="G20" s="44">
        <v>8739887032.2200012</v>
      </c>
      <c r="H20" s="44">
        <v>7870010583.1899996</v>
      </c>
      <c r="I20" s="44">
        <v>5481983930.7000027</v>
      </c>
      <c r="J20" s="44">
        <v>5827831532.5200014</v>
      </c>
      <c r="K20" s="44">
        <v>6672738602.9500008</v>
      </c>
      <c r="L20" s="44">
        <v>11000566618.579998</v>
      </c>
      <c r="M20" s="44">
        <v>9993660115.0000134</v>
      </c>
    </row>
    <row r="21" spans="2:13">
      <c r="B21" s="14" t="s">
        <v>54</v>
      </c>
      <c r="C21" s="47">
        <v>0</v>
      </c>
      <c r="D21" s="44">
        <v>6476416013.9799986</v>
      </c>
      <c r="E21" s="44">
        <v>9341158811.6299992</v>
      </c>
      <c r="F21" s="44">
        <v>12949580080.790001</v>
      </c>
      <c r="G21" s="44">
        <v>13754024036.440001</v>
      </c>
      <c r="H21" s="44">
        <v>15407978143.629997</v>
      </c>
      <c r="I21" s="44">
        <v>15152636408</v>
      </c>
      <c r="J21" s="44">
        <v>15083961224.040001</v>
      </c>
      <c r="K21" s="44">
        <v>15011465908.000002</v>
      </c>
      <c r="L21" s="44">
        <v>15003536753</v>
      </c>
      <c r="M21" s="44">
        <v>16704852596.730005</v>
      </c>
    </row>
    <row r="22" spans="2:13">
      <c r="B22" s="14" t="s">
        <v>55</v>
      </c>
      <c r="C22" s="44">
        <v>3933501360.6399999</v>
      </c>
      <c r="D22" s="44">
        <v>5379830668.0700006</v>
      </c>
      <c r="E22" s="44">
        <v>8316599030.4700012</v>
      </c>
      <c r="F22" s="44">
        <v>9855363957.7700024</v>
      </c>
      <c r="G22" s="44">
        <v>11665134809.98</v>
      </c>
      <c r="H22" s="44">
        <v>15484664032.299999</v>
      </c>
      <c r="I22" s="44">
        <v>19927380668.960003</v>
      </c>
      <c r="J22" s="44">
        <v>14903258003.610003</v>
      </c>
      <c r="K22" s="44">
        <v>20745435661.790005</v>
      </c>
      <c r="L22" s="44">
        <v>23855400303.68</v>
      </c>
      <c r="M22" s="44">
        <v>25997884602.689976</v>
      </c>
    </row>
    <row r="23" spans="2:13">
      <c r="B23" s="14" t="s">
        <v>56</v>
      </c>
      <c r="C23" s="47">
        <v>0</v>
      </c>
      <c r="D23" s="47">
        <v>0</v>
      </c>
      <c r="E23" s="47">
        <v>0</v>
      </c>
      <c r="F23" s="47">
        <v>0</v>
      </c>
      <c r="G23" s="47">
        <v>0</v>
      </c>
      <c r="H23" s="47">
        <v>0</v>
      </c>
      <c r="I23" s="47">
        <v>0</v>
      </c>
      <c r="J23" s="47">
        <v>0</v>
      </c>
      <c r="K23" s="44">
        <v>493167327.85000008</v>
      </c>
      <c r="L23" s="44">
        <v>6745469</v>
      </c>
      <c r="M23" s="44">
        <v>34565348.349999994</v>
      </c>
    </row>
    <row r="24" spans="2:13">
      <c r="B24" s="4" t="s">
        <v>57</v>
      </c>
      <c r="C24" s="28">
        <v>13564680732.039999</v>
      </c>
      <c r="D24" s="28">
        <v>22682707491.220001</v>
      </c>
      <c r="E24" s="28">
        <v>42542526997.970001</v>
      </c>
      <c r="F24" s="28">
        <v>44236321436.700012</v>
      </c>
      <c r="G24" s="28">
        <v>61326997061.779999</v>
      </c>
      <c r="H24" s="28">
        <v>94118268019.589981</v>
      </c>
      <c r="I24" s="28">
        <v>63365613055.040001</v>
      </c>
      <c r="J24" s="28">
        <v>76243195985.689987</v>
      </c>
      <c r="K24" s="28">
        <v>91908096970.36998</v>
      </c>
      <c r="L24" s="28">
        <v>146722106098.89001</v>
      </c>
      <c r="M24" s="28">
        <v>84711791252.789963</v>
      </c>
    </row>
    <row r="25" spans="2:13">
      <c r="B25" s="14" t="s">
        <v>58</v>
      </c>
      <c r="C25" s="44">
        <v>3415404013.1399999</v>
      </c>
      <c r="D25" s="44">
        <v>4503079900.7799997</v>
      </c>
      <c r="E25" s="44">
        <v>5948942025.800004</v>
      </c>
      <c r="F25" s="44">
        <v>6253082263.0500021</v>
      </c>
      <c r="G25" s="44">
        <v>7733592565.7699995</v>
      </c>
      <c r="H25" s="44">
        <v>10159019607.400002</v>
      </c>
      <c r="I25" s="44">
        <v>8063420469.2699986</v>
      </c>
      <c r="J25" s="44">
        <v>7363314967.3299952</v>
      </c>
      <c r="K25" s="44">
        <v>8292373171.3600006</v>
      </c>
      <c r="L25" s="44">
        <v>9507495067.6899967</v>
      </c>
      <c r="M25" s="44">
        <v>9985992386.3799992</v>
      </c>
    </row>
    <row r="26" spans="2:13">
      <c r="B26" s="14" t="s">
        <v>59</v>
      </c>
      <c r="C26" s="44">
        <v>951226186.83000004</v>
      </c>
      <c r="D26" s="44">
        <v>1233068036.4400001</v>
      </c>
      <c r="E26" s="44">
        <v>1353022023.4800003</v>
      </c>
      <c r="F26" s="44">
        <v>1228520292.1900003</v>
      </c>
      <c r="G26" s="44">
        <v>2088795785.5700002</v>
      </c>
      <c r="H26" s="44">
        <v>2016173320.0600002</v>
      </c>
      <c r="I26" s="44">
        <v>1779199133.1800003</v>
      </c>
      <c r="J26" s="44">
        <v>1124875626.02</v>
      </c>
      <c r="K26" s="44">
        <v>1847480830.21</v>
      </c>
      <c r="L26" s="44">
        <v>5014724715.6400003</v>
      </c>
      <c r="M26" s="44">
        <v>3221599839.8400002</v>
      </c>
    </row>
    <row r="27" spans="2:13">
      <c r="B27" s="14" t="s">
        <v>60</v>
      </c>
      <c r="C27" s="44">
        <v>1093803763.3299999</v>
      </c>
      <c r="D27" s="44">
        <v>440489784.89000005</v>
      </c>
      <c r="E27" s="44">
        <v>1084955522.1299999</v>
      </c>
      <c r="F27" s="44">
        <v>1000838742.1900001</v>
      </c>
      <c r="G27" s="44">
        <v>1907895757.1599996</v>
      </c>
      <c r="H27" s="44">
        <v>1913052731.4899998</v>
      </c>
      <c r="I27" s="44">
        <v>1541018208.1000001</v>
      </c>
      <c r="J27" s="44">
        <v>1467225949.5900004</v>
      </c>
      <c r="K27" s="44">
        <v>1481762782.2000003</v>
      </c>
      <c r="L27" s="44">
        <v>4496517669.04</v>
      </c>
      <c r="M27" s="44">
        <v>3776435684.2400026</v>
      </c>
    </row>
    <row r="28" spans="2:13">
      <c r="B28" s="14" t="s">
        <v>61</v>
      </c>
      <c r="C28" s="44">
        <v>24845050.949999999</v>
      </c>
      <c r="D28" s="44">
        <v>23632873.16</v>
      </c>
      <c r="E28" s="44">
        <v>25066314.549999997</v>
      </c>
      <c r="F28" s="44">
        <v>25475706.450000007</v>
      </c>
      <c r="G28" s="44">
        <v>26753548.630000003</v>
      </c>
      <c r="H28" s="44">
        <v>81273471.940000013</v>
      </c>
      <c r="I28" s="44">
        <v>214773135.90000004</v>
      </c>
      <c r="J28" s="44">
        <v>46379848.290000007</v>
      </c>
      <c r="K28" s="44">
        <v>133937465.09999996</v>
      </c>
      <c r="L28" s="44">
        <v>86835131.939999998</v>
      </c>
      <c r="M28" s="44">
        <v>60713279.799999945</v>
      </c>
    </row>
    <row r="29" spans="2:13">
      <c r="B29" s="14" t="s">
        <v>62</v>
      </c>
      <c r="C29" s="44">
        <v>3253987684.77</v>
      </c>
      <c r="D29" s="44">
        <v>6190654880.3600025</v>
      </c>
      <c r="E29" s="44">
        <v>13650659884.850002</v>
      </c>
      <c r="F29" s="44">
        <v>11385649803.780001</v>
      </c>
      <c r="G29" s="44">
        <v>21503293815.720001</v>
      </c>
      <c r="H29" s="44">
        <v>27099490112.150005</v>
      </c>
      <c r="I29" s="44">
        <v>19673225529.82</v>
      </c>
      <c r="J29" s="44">
        <v>35363228972.839981</v>
      </c>
      <c r="K29" s="44">
        <v>33169950195.659985</v>
      </c>
      <c r="L29" s="44">
        <v>76528313288.22998</v>
      </c>
      <c r="M29" s="44">
        <v>27641166279.109978</v>
      </c>
    </row>
    <row r="30" spans="2:13">
      <c r="B30" s="14" t="s">
        <v>63</v>
      </c>
      <c r="C30" s="44">
        <v>211297002.97</v>
      </c>
      <c r="D30" s="44">
        <v>669932984.72999978</v>
      </c>
      <c r="E30" s="44">
        <v>924242520.97000039</v>
      </c>
      <c r="F30" s="44">
        <v>1305920105.75</v>
      </c>
      <c r="G30" s="44">
        <v>1397749187.5900004</v>
      </c>
      <c r="H30" s="44">
        <v>1238188170.3199999</v>
      </c>
      <c r="I30" s="44">
        <v>1017002783.4300001</v>
      </c>
      <c r="J30" s="44">
        <v>821157407.7299999</v>
      </c>
      <c r="K30" s="44">
        <v>697194650.95999992</v>
      </c>
      <c r="L30" s="44">
        <v>817112776.4799999</v>
      </c>
      <c r="M30" s="44">
        <v>648358718.11000013</v>
      </c>
    </row>
    <row r="31" spans="2:13">
      <c r="B31" s="14" t="s">
        <v>64</v>
      </c>
      <c r="C31" s="44">
        <v>3314985572.4099998</v>
      </c>
      <c r="D31" s="44">
        <v>8257755887.96</v>
      </c>
      <c r="E31" s="44">
        <v>17874507145.809998</v>
      </c>
      <c r="F31" s="44">
        <v>19178237128.82</v>
      </c>
      <c r="G31" s="44">
        <v>19041973994.810001</v>
      </c>
      <c r="H31" s="44">
        <v>49715964913.079994</v>
      </c>
      <c r="I31" s="44">
        <v>29030696136.719994</v>
      </c>
      <c r="J31" s="44">
        <v>26915694962.119999</v>
      </c>
      <c r="K31" s="44">
        <v>37830411013.659996</v>
      </c>
      <c r="L31" s="44">
        <v>36910618993.710007</v>
      </c>
      <c r="M31" s="44">
        <v>35519803486.949982</v>
      </c>
    </row>
    <row r="32" spans="2:13">
      <c r="B32" s="14" t="s">
        <v>65</v>
      </c>
      <c r="C32" s="44">
        <v>665759341.39999998</v>
      </c>
      <c r="D32" s="44">
        <v>724519921.47000003</v>
      </c>
      <c r="E32" s="44">
        <v>711983123.03999996</v>
      </c>
      <c r="F32" s="44">
        <v>815159990.76000011</v>
      </c>
      <c r="G32" s="44">
        <v>797846015.77999973</v>
      </c>
      <c r="H32" s="44">
        <v>721300095.26999998</v>
      </c>
      <c r="I32" s="44">
        <v>802855604.66999996</v>
      </c>
      <c r="J32" s="44">
        <v>1895386061.4400003</v>
      </c>
      <c r="K32" s="44">
        <v>998846628.88999987</v>
      </c>
      <c r="L32" s="44">
        <v>1125948264.8</v>
      </c>
      <c r="M32" s="44">
        <v>2288239957.550005</v>
      </c>
    </row>
    <row r="33" spans="2:13">
      <c r="B33" s="14" t="s">
        <v>66</v>
      </c>
      <c r="C33" s="44">
        <v>347845772.69999999</v>
      </c>
      <c r="D33" s="44">
        <v>288465135.69999999</v>
      </c>
      <c r="E33" s="44">
        <v>464913361.61999989</v>
      </c>
      <c r="F33" s="44">
        <v>319182730.70000011</v>
      </c>
      <c r="G33" s="44">
        <v>454174356.04000014</v>
      </c>
      <c r="H33" s="44">
        <v>566462929.37999988</v>
      </c>
      <c r="I33" s="44">
        <v>666016113.70999992</v>
      </c>
      <c r="J33" s="44">
        <v>677235596.64000022</v>
      </c>
      <c r="K33" s="44">
        <v>593656409.90999997</v>
      </c>
      <c r="L33" s="44">
        <v>668526284.04000008</v>
      </c>
      <c r="M33" s="44">
        <v>767935859.67999959</v>
      </c>
    </row>
    <row r="34" spans="2:13">
      <c r="B34" s="14" t="s">
        <v>67</v>
      </c>
      <c r="C34" s="44">
        <v>285526343.54000002</v>
      </c>
      <c r="D34" s="44">
        <v>351108085.73000002</v>
      </c>
      <c r="E34" s="44">
        <v>504235075.71999997</v>
      </c>
      <c r="F34" s="44">
        <v>2724254673.0099998</v>
      </c>
      <c r="G34" s="44">
        <v>6374922034.71</v>
      </c>
      <c r="H34" s="44">
        <v>607342668.5</v>
      </c>
      <c r="I34" s="44">
        <v>577405940.24000001</v>
      </c>
      <c r="J34" s="44">
        <v>568696593.68999994</v>
      </c>
      <c r="K34" s="44">
        <v>6862483822.4199991</v>
      </c>
      <c r="L34" s="44">
        <v>11566013907.32</v>
      </c>
      <c r="M34" s="44">
        <v>801545761.13</v>
      </c>
    </row>
    <row r="35" spans="2:13">
      <c r="B35" s="4" t="s">
        <v>68</v>
      </c>
      <c r="C35" s="28">
        <v>7203958030.3100004</v>
      </c>
      <c r="D35" s="28">
        <v>13717993694.23</v>
      </c>
      <c r="E35" s="28">
        <v>9994982874.7999992</v>
      </c>
      <c r="F35" s="28">
        <v>13498171990.140001</v>
      </c>
      <c r="G35" s="28">
        <v>15660902622.099998</v>
      </c>
      <c r="H35" s="28">
        <v>21620441856.579998</v>
      </c>
      <c r="I35" s="28">
        <v>31175565732.150002</v>
      </c>
      <c r="J35" s="28">
        <v>37077337135.260002</v>
      </c>
      <c r="K35" s="28">
        <v>39392117820.25</v>
      </c>
      <c r="L35" s="28">
        <v>45616792765.260002</v>
      </c>
      <c r="M35" s="28">
        <v>59733525597.189964</v>
      </c>
    </row>
    <row r="36" spans="2:13">
      <c r="B36" s="14" t="s">
        <v>69</v>
      </c>
      <c r="C36" s="44">
        <v>7203958030.3100004</v>
      </c>
      <c r="D36" s="44">
        <v>13717993694.23</v>
      </c>
      <c r="E36" s="44">
        <v>9994982874.7999992</v>
      </c>
      <c r="F36" s="44">
        <v>13498171990.140001</v>
      </c>
      <c r="G36" s="44">
        <v>15660902622.099998</v>
      </c>
      <c r="H36" s="44">
        <v>21620441856.579998</v>
      </c>
      <c r="I36" s="44">
        <v>31175565732.150002</v>
      </c>
      <c r="J36" s="44">
        <v>37077337135.260002</v>
      </c>
      <c r="K36" s="44">
        <v>39392117820.25</v>
      </c>
      <c r="L36" s="44">
        <v>45616792765.260002</v>
      </c>
      <c r="M36" s="44">
        <v>59733525597.189964</v>
      </c>
    </row>
    <row r="37" spans="2:13">
      <c r="B37" s="4" t="s">
        <v>70</v>
      </c>
      <c r="C37" s="28">
        <v>589326241.66999996</v>
      </c>
      <c r="D37" s="28">
        <v>833136523.80000007</v>
      </c>
      <c r="E37" s="28">
        <v>1149232660.1400003</v>
      </c>
      <c r="F37" s="28">
        <v>870000452.74000001</v>
      </c>
      <c r="G37" s="28">
        <v>1042664913.46</v>
      </c>
      <c r="H37" s="28">
        <v>1600786882.5200012</v>
      </c>
      <c r="I37" s="28">
        <v>1183886631.4200003</v>
      </c>
      <c r="J37" s="28">
        <v>2148566641.8599997</v>
      </c>
      <c r="K37" s="28">
        <v>2364536941.6399994</v>
      </c>
      <c r="L37" s="28">
        <v>1600366113.8400002</v>
      </c>
      <c r="M37" s="28">
        <v>1498312653.8800044</v>
      </c>
    </row>
    <row r="38" spans="2:13">
      <c r="B38" s="14" t="s">
        <v>71</v>
      </c>
      <c r="C38" s="44">
        <v>497966132.82999998</v>
      </c>
      <c r="D38" s="44">
        <v>700451318.18999994</v>
      </c>
      <c r="E38" s="44">
        <v>1006477926.2900002</v>
      </c>
      <c r="F38" s="44">
        <v>768684827.56999993</v>
      </c>
      <c r="G38" s="44">
        <v>822222192.03999984</v>
      </c>
      <c r="H38" s="44">
        <v>1315360309.6300013</v>
      </c>
      <c r="I38" s="44">
        <v>1041716871.3800004</v>
      </c>
      <c r="J38" s="44">
        <v>2022836704.8199999</v>
      </c>
      <c r="K38" s="44">
        <v>2223558393.8699994</v>
      </c>
      <c r="L38" s="44">
        <v>1370730442.3200004</v>
      </c>
      <c r="M38" s="44">
        <v>1328255481.3900042</v>
      </c>
    </row>
    <row r="39" spans="2:13">
      <c r="B39" s="14" t="s">
        <v>72</v>
      </c>
      <c r="C39" s="44">
        <v>91360108.840000004</v>
      </c>
      <c r="D39" s="44">
        <v>132685205.61000009</v>
      </c>
      <c r="E39" s="44">
        <v>142754733.84999999</v>
      </c>
      <c r="F39" s="44">
        <v>101315625.17000005</v>
      </c>
      <c r="G39" s="44">
        <v>220442721.42000002</v>
      </c>
      <c r="H39" s="44">
        <v>285426572.88999993</v>
      </c>
      <c r="I39" s="44">
        <v>142169760.03999999</v>
      </c>
      <c r="J39" s="44">
        <v>125729937.03999999</v>
      </c>
      <c r="K39" s="44">
        <v>140978547.77000004</v>
      </c>
      <c r="L39" s="44">
        <v>229635671.51999998</v>
      </c>
      <c r="M39" s="44">
        <v>170057172.49000019</v>
      </c>
    </row>
    <row r="40" spans="2:13">
      <c r="B40" s="4" t="s">
        <v>73</v>
      </c>
      <c r="C40" s="48">
        <v>0</v>
      </c>
      <c r="D40" s="48">
        <v>0</v>
      </c>
      <c r="E40" s="28">
        <v>75592536</v>
      </c>
      <c r="F40" s="48">
        <v>0</v>
      </c>
      <c r="G40" s="48">
        <v>0</v>
      </c>
      <c r="H40" s="48">
        <v>0</v>
      </c>
      <c r="I40" s="28">
        <v>10681214.609999999</v>
      </c>
      <c r="J40" s="28">
        <v>698620458.95000005</v>
      </c>
      <c r="K40" s="48">
        <v>0</v>
      </c>
      <c r="L40" s="48">
        <v>0</v>
      </c>
      <c r="M40" s="48">
        <v>0</v>
      </c>
    </row>
    <row r="41" spans="2:13">
      <c r="B41" s="14" t="s">
        <v>74</v>
      </c>
      <c r="C41" s="49">
        <v>0</v>
      </c>
      <c r="D41" s="49">
        <v>0</v>
      </c>
      <c r="E41" s="50">
        <v>75592536</v>
      </c>
      <c r="F41" s="49">
        <v>0</v>
      </c>
      <c r="G41" s="49">
        <v>0</v>
      </c>
      <c r="H41" s="49">
        <v>0</v>
      </c>
      <c r="I41" s="50">
        <v>10681214.609999999</v>
      </c>
      <c r="J41" s="50">
        <v>698620458.95000005</v>
      </c>
      <c r="K41" s="49">
        <v>0</v>
      </c>
      <c r="L41" s="49">
        <v>0</v>
      </c>
      <c r="M41" s="49">
        <v>0</v>
      </c>
    </row>
    <row r="42" spans="2:13">
      <c r="B42" s="4" t="s">
        <v>75</v>
      </c>
      <c r="C42" s="48">
        <v>0</v>
      </c>
      <c r="D42" s="28">
        <v>287161855.07999998</v>
      </c>
      <c r="E42" s="28">
        <v>7215875441.2600002</v>
      </c>
      <c r="F42" s="48">
        <v>0</v>
      </c>
      <c r="G42" s="28">
        <v>1432890540.6099999</v>
      </c>
      <c r="H42" s="48">
        <v>0</v>
      </c>
      <c r="I42" s="48">
        <v>0</v>
      </c>
      <c r="J42" s="28">
        <v>906550810.54999995</v>
      </c>
      <c r="K42" s="48">
        <v>0</v>
      </c>
      <c r="L42" s="48">
        <v>0</v>
      </c>
      <c r="M42" s="48">
        <v>0</v>
      </c>
    </row>
    <row r="43" spans="2:13">
      <c r="B43" s="14" t="s">
        <v>76</v>
      </c>
      <c r="C43" s="47">
        <v>0</v>
      </c>
      <c r="D43" s="44">
        <v>287161855.07999998</v>
      </c>
      <c r="E43" s="44">
        <v>7215875441.2600002</v>
      </c>
      <c r="F43" s="47">
        <v>0</v>
      </c>
      <c r="G43" s="44">
        <v>1432890540.6099999</v>
      </c>
      <c r="H43" s="47">
        <v>0</v>
      </c>
      <c r="I43" s="47">
        <v>0</v>
      </c>
      <c r="J43" s="44">
        <v>906550810.54999995</v>
      </c>
      <c r="K43" s="47">
        <v>0</v>
      </c>
      <c r="L43" s="47">
        <v>0</v>
      </c>
      <c r="M43" s="47">
        <v>0</v>
      </c>
    </row>
    <row r="44" spans="2:13">
      <c r="B44" s="7" t="s">
        <v>77</v>
      </c>
      <c r="C44" s="51">
        <v>76290247070.179993</v>
      </c>
      <c r="D44" s="51">
        <v>121031491867.64001</v>
      </c>
      <c r="E44" s="51">
        <v>162377728672.11005</v>
      </c>
      <c r="F44" s="51">
        <v>187362072281.47998</v>
      </c>
      <c r="G44" s="51">
        <v>232809475333.98999</v>
      </c>
      <c r="H44" s="51">
        <v>304195780145.04993</v>
      </c>
      <c r="I44" s="51">
        <v>278650078026.69006</v>
      </c>
      <c r="J44" s="51">
        <v>312522798549.23987</v>
      </c>
      <c r="K44" s="51">
        <v>338898719673.55011</v>
      </c>
      <c r="L44" s="51">
        <v>447232011900.08997</v>
      </c>
      <c r="M44" s="51">
        <v>437870986692.53967</v>
      </c>
    </row>
    <row r="45" spans="2:13">
      <c r="C45" s="42"/>
      <c r="D45" s="42"/>
      <c r="E45" s="42"/>
      <c r="F45" s="42"/>
      <c r="G45" s="42"/>
      <c r="H45" s="42"/>
      <c r="I45" s="42"/>
      <c r="J45" s="42"/>
      <c r="K45" s="42"/>
      <c r="L45" s="42"/>
      <c r="M45" s="42"/>
    </row>
    <row r="46" spans="2:13">
      <c r="B46" s="7" t="s">
        <v>78</v>
      </c>
      <c r="C46" s="52"/>
      <c r="D46" s="52"/>
      <c r="E46" s="52"/>
      <c r="F46" s="52"/>
      <c r="G46" s="52"/>
      <c r="H46" s="52"/>
      <c r="I46" s="52"/>
      <c r="J46" s="52"/>
      <c r="K46" s="52"/>
      <c r="L46" s="52"/>
      <c r="M46" s="52"/>
    </row>
    <row r="47" spans="2:13">
      <c r="B47" s="4" t="s">
        <v>42</v>
      </c>
      <c r="C47" s="48">
        <v>0</v>
      </c>
      <c r="D47" s="28">
        <v>30023970.779999997</v>
      </c>
      <c r="E47" s="28">
        <v>3580425</v>
      </c>
      <c r="F47" s="28">
        <v>537847593.74000001</v>
      </c>
      <c r="G47" s="28">
        <v>1225565074.5800002</v>
      </c>
      <c r="H47" s="28">
        <v>4504648485.9499998</v>
      </c>
      <c r="I47" s="48">
        <v>0</v>
      </c>
      <c r="J47" s="48">
        <v>0</v>
      </c>
      <c r="K47" s="28">
        <v>71515425.739999995</v>
      </c>
      <c r="L47" s="28">
        <v>170210420.12</v>
      </c>
      <c r="M47" s="28">
        <v>247380859.72999999</v>
      </c>
    </row>
    <row r="48" spans="2:13">
      <c r="B48" s="14" t="s">
        <v>43</v>
      </c>
      <c r="C48" s="47">
        <v>0</v>
      </c>
      <c r="D48" s="44">
        <v>30023970.779999997</v>
      </c>
      <c r="E48" s="44">
        <v>3580425</v>
      </c>
      <c r="F48" s="44">
        <v>537847593.74000001</v>
      </c>
      <c r="G48" s="44">
        <v>1175438667.5</v>
      </c>
      <c r="H48" s="44">
        <v>4462887132.5</v>
      </c>
      <c r="I48" s="47">
        <v>0</v>
      </c>
      <c r="J48" s="47">
        <v>0</v>
      </c>
      <c r="K48" s="44">
        <v>71515425.739999995</v>
      </c>
      <c r="L48" s="44">
        <v>170210420.12</v>
      </c>
      <c r="M48" s="44">
        <v>247380859.72999999</v>
      </c>
    </row>
    <row r="49" spans="2:13">
      <c r="B49" s="14" t="s">
        <v>44</v>
      </c>
      <c r="C49" s="47">
        <v>0</v>
      </c>
      <c r="D49" s="47">
        <v>0</v>
      </c>
      <c r="E49" s="47">
        <v>0</v>
      </c>
      <c r="F49" s="47">
        <v>0</v>
      </c>
      <c r="G49" s="44">
        <v>50126407.079999998</v>
      </c>
      <c r="H49" s="44">
        <v>41761353.450000003</v>
      </c>
      <c r="I49" s="47">
        <v>0</v>
      </c>
      <c r="J49" s="47">
        <v>0</v>
      </c>
      <c r="K49" s="47">
        <v>0</v>
      </c>
      <c r="L49" s="47">
        <v>0</v>
      </c>
      <c r="M49" s="47">
        <v>0</v>
      </c>
    </row>
    <row r="50" spans="2:13">
      <c r="B50" s="4" t="s">
        <v>47</v>
      </c>
      <c r="C50" s="48">
        <v>0</v>
      </c>
      <c r="D50" s="28">
        <v>14745347.800000001</v>
      </c>
      <c r="E50" s="28">
        <v>60000000</v>
      </c>
      <c r="F50" s="48">
        <v>0</v>
      </c>
      <c r="G50" s="28">
        <v>106052699.05</v>
      </c>
      <c r="H50" s="28">
        <v>445366.39</v>
      </c>
      <c r="I50" s="48">
        <v>0</v>
      </c>
      <c r="J50" s="48">
        <v>0</v>
      </c>
      <c r="K50" s="48">
        <v>0</v>
      </c>
      <c r="L50" s="48">
        <v>0</v>
      </c>
      <c r="M50" s="48">
        <v>0</v>
      </c>
    </row>
    <row r="51" spans="2:13">
      <c r="B51" s="14" t="s">
        <v>48</v>
      </c>
      <c r="C51" s="47">
        <v>0</v>
      </c>
      <c r="D51" s="47">
        <v>0</v>
      </c>
      <c r="E51" s="47">
        <v>0</v>
      </c>
      <c r="F51" s="47">
        <v>0</v>
      </c>
      <c r="G51" s="44">
        <v>58809105.939999998</v>
      </c>
      <c r="H51" s="47">
        <v>0</v>
      </c>
      <c r="I51" s="47">
        <v>0</v>
      </c>
      <c r="J51" s="47">
        <v>0</v>
      </c>
      <c r="K51" s="47">
        <v>0</v>
      </c>
      <c r="L51" s="47">
        <v>0</v>
      </c>
      <c r="M51" s="47">
        <v>0</v>
      </c>
    </row>
    <row r="52" spans="2:13">
      <c r="B52" s="14" t="s">
        <v>50</v>
      </c>
      <c r="C52" s="47">
        <v>0</v>
      </c>
      <c r="D52" s="47">
        <v>0</v>
      </c>
      <c r="E52" s="44">
        <v>60000000</v>
      </c>
      <c r="F52" s="47">
        <v>0</v>
      </c>
      <c r="G52" s="47">
        <v>0</v>
      </c>
      <c r="H52" s="47">
        <v>0</v>
      </c>
      <c r="I52" s="47">
        <v>0</v>
      </c>
      <c r="J52" s="47">
        <v>0</v>
      </c>
      <c r="K52" s="47">
        <v>0</v>
      </c>
      <c r="L52" s="47">
        <v>0</v>
      </c>
      <c r="M52" s="47">
        <v>0</v>
      </c>
    </row>
    <row r="53" spans="2:13">
      <c r="B53" s="14" t="s">
        <v>51</v>
      </c>
      <c r="C53" s="47">
        <v>0</v>
      </c>
      <c r="D53" s="44">
        <v>14745347.800000001</v>
      </c>
      <c r="E53" s="47">
        <v>0</v>
      </c>
      <c r="F53" s="47">
        <v>0</v>
      </c>
      <c r="G53" s="44">
        <v>47243593.109999999</v>
      </c>
      <c r="H53" s="44">
        <v>445366.39</v>
      </c>
      <c r="I53" s="47">
        <v>0</v>
      </c>
      <c r="J53" s="47">
        <v>0</v>
      </c>
      <c r="K53" s="47">
        <v>0</v>
      </c>
      <c r="L53" s="47">
        <v>0</v>
      </c>
      <c r="M53" s="47">
        <v>0</v>
      </c>
    </row>
    <row r="54" spans="2:13">
      <c r="B54" s="4" t="s">
        <v>57</v>
      </c>
      <c r="C54" s="48">
        <v>0</v>
      </c>
      <c r="D54" s="28">
        <v>24000000</v>
      </c>
      <c r="E54" s="28">
        <v>4579200000</v>
      </c>
      <c r="F54" s="48">
        <v>0</v>
      </c>
      <c r="G54" s="48">
        <v>0</v>
      </c>
      <c r="H54" s="48">
        <v>0</v>
      </c>
      <c r="I54" s="48">
        <v>0</v>
      </c>
      <c r="J54" s="48">
        <v>0</v>
      </c>
      <c r="K54" s="48">
        <v>0</v>
      </c>
      <c r="L54" s="48">
        <v>0</v>
      </c>
      <c r="M54" s="28">
        <v>6357282094.79</v>
      </c>
    </row>
    <row r="55" spans="2:13">
      <c r="B55" s="14" t="s">
        <v>58</v>
      </c>
      <c r="C55" s="47">
        <v>0</v>
      </c>
      <c r="D55" s="47">
        <v>0</v>
      </c>
      <c r="E55" s="47">
        <v>0</v>
      </c>
      <c r="F55" s="47">
        <v>0</v>
      </c>
      <c r="G55" s="47">
        <v>0</v>
      </c>
      <c r="H55" s="47">
        <v>0</v>
      </c>
      <c r="I55" s="47">
        <v>0</v>
      </c>
      <c r="J55" s="47">
        <v>0</v>
      </c>
      <c r="K55" s="47">
        <v>0</v>
      </c>
      <c r="L55" s="47">
        <v>0</v>
      </c>
      <c r="M55" s="44">
        <v>2000000000</v>
      </c>
    </row>
    <row r="56" spans="2:13">
      <c r="B56" s="14" t="s">
        <v>60</v>
      </c>
      <c r="C56" s="47">
        <v>0</v>
      </c>
      <c r="D56" s="44">
        <v>24000000</v>
      </c>
      <c r="E56" s="44">
        <v>754200000</v>
      </c>
      <c r="F56" s="47">
        <v>0</v>
      </c>
      <c r="G56" s="47">
        <v>0</v>
      </c>
      <c r="H56" s="47">
        <v>0</v>
      </c>
      <c r="I56" s="47">
        <v>0</v>
      </c>
      <c r="J56" s="47">
        <v>0</v>
      </c>
      <c r="K56" s="47">
        <v>0</v>
      </c>
      <c r="L56" s="47">
        <v>0</v>
      </c>
      <c r="M56" s="47">
        <v>0</v>
      </c>
    </row>
    <row r="57" spans="2:13">
      <c r="B57" s="14" t="s">
        <v>64</v>
      </c>
      <c r="C57" s="47">
        <v>0</v>
      </c>
      <c r="D57" s="47">
        <v>0</v>
      </c>
      <c r="E57" s="47">
        <v>0</v>
      </c>
      <c r="F57" s="47">
        <v>0</v>
      </c>
      <c r="G57" s="47">
        <v>0</v>
      </c>
      <c r="H57" s="47">
        <v>0</v>
      </c>
      <c r="I57" s="47">
        <v>0</v>
      </c>
      <c r="J57" s="47">
        <v>0</v>
      </c>
      <c r="K57" s="47">
        <v>0</v>
      </c>
      <c r="L57" s="47">
        <v>0</v>
      </c>
      <c r="M57" s="44">
        <v>4357282094.79</v>
      </c>
    </row>
    <row r="58" spans="2:13">
      <c r="B58" s="14" t="s">
        <v>67</v>
      </c>
      <c r="C58" s="47">
        <v>0</v>
      </c>
      <c r="D58" s="47">
        <v>0</v>
      </c>
      <c r="E58" s="44">
        <v>3825000000</v>
      </c>
      <c r="F58" s="47">
        <v>0</v>
      </c>
      <c r="G58" s="47">
        <v>0</v>
      </c>
      <c r="H58" s="47">
        <v>0</v>
      </c>
      <c r="I58" s="47">
        <v>0</v>
      </c>
      <c r="J58" s="47">
        <v>0</v>
      </c>
      <c r="K58" s="47">
        <v>0</v>
      </c>
      <c r="L58" s="47">
        <v>0</v>
      </c>
      <c r="M58" s="47">
        <v>0</v>
      </c>
    </row>
    <row r="59" spans="2:13">
      <c r="B59" s="4" t="s">
        <v>70</v>
      </c>
      <c r="C59" s="48">
        <v>0</v>
      </c>
      <c r="D59" s="28">
        <v>50106198.049999997</v>
      </c>
      <c r="E59" s="48">
        <v>0</v>
      </c>
      <c r="F59" s="48">
        <v>0</v>
      </c>
      <c r="G59" s="48">
        <v>0</v>
      </c>
      <c r="H59" s="48">
        <v>0</v>
      </c>
      <c r="I59" s="48">
        <v>0</v>
      </c>
      <c r="J59" s="48">
        <v>0</v>
      </c>
      <c r="K59" s="48">
        <v>0</v>
      </c>
      <c r="L59" s="48">
        <v>0</v>
      </c>
      <c r="M59" s="48">
        <v>0</v>
      </c>
    </row>
    <row r="60" spans="2:13">
      <c r="B60" s="14" t="s">
        <v>71</v>
      </c>
      <c r="C60" s="47">
        <v>0</v>
      </c>
      <c r="D60" s="44">
        <v>50091198.049999997</v>
      </c>
      <c r="E60" s="47">
        <v>0</v>
      </c>
      <c r="F60" s="47">
        <v>0</v>
      </c>
      <c r="G60" s="47">
        <v>0</v>
      </c>
      <c r="H60" s="47">
        <v>0</v>
      </c>
      <c r="I60" s="47">
        <v>0</v>
      </c>
      <c r="J60" s="47">
        <v>0</v>
      </c>
      <c r="K60" s="47">
        <v>0</v>
      </c>
      <c r="L60" s="47">
        <v>0</v>
      </c>
      <c r="M60" s="47">
        <v>0</v>
      </c>
    </row>
    <row r="61" spans="2:13">
      <c r="B61" s="14" t="s">
        <v>72</v>
      </c>
      <c r="C61" s="47">
        <v>0</v>
      </c>
      <c r="D61" s="44">
        <v>15000</v>
      </c>
      <c r="E61" s="47">
        <v>0</v>
      </c>
      <c r="F61" s="47">
        <v>0</v>
      </c>
      <c r="G61" s="47">
        <v>0</v>
      </c>
      <c r="H61" s="47">
        <v>0</v>
      </c>
      <c r="I61" s="47">
        <v>0</v>
      </c>
      <c r="J61" s="47">
        <v>0</v>
      </c>
      <c r="K61" s="47">
        <v>0</v>
      </c>
      <c r="L61" s="47">
        <v>0</v>
      </c>
      <c r="M61" s="47">
        <v>0</v>
      </c>
    </row>
    <row r="62" spans="2:13">
      <c r="B62" s="4" t="s">
        <v>73</v>
      </c>
      <c r="C62" s="48">
        <v>0</v>
      </c>
      <c r="D62" s="28">
        <v>20911853184.010002</v>
      </c>
      <c r="E62" s="28">
        <v>22542570855.84</v>
      </c>
      <c r="F62" s="28">
        <v>32718396511.599998</v>
      </c>
      <c r="G62" s="28">
        <v>34505458379.449997</v>
      </c>
      <c r="H62" s="28">
        <v>31623902131.880001</v>
      </c>
      <c r="I62" s="28">
        <v>44135494591.199997</v>
      </c>
      <c r="J62" s="28">
        <v>52419571061.299995</v>
      </c>
      <c r="K62" s="28">
        <v>59373118896.810005</v>
      </c>
      <c r="L62" s="28">
        <v>60314843579.019997</v>
      </c>
      <c r="M62" s="28">
        <v>68717292232.050018</v>
      </c>
    </row>
    <row r="63" spans="2:13">
      <c r="B63" s="14" t="s">
        <v>74</v>
      </c>
      <c r="C63" s="44">
        <v>17359942241.869999</v>
      </c>
      <c r="D63" s="44">
        <v>20911853184.010002</v>
      </c>
      <c r="E63" s="44">
        <v>22542570855.84</v>
      </c>
      <c r="F63" s="44">
        <v>32718396511.599998</v>
      </c>
      <c r="G63" s="44">
        <v>34505458379.449997</v>
      </c>
      <c r="H63" s="44">
        <v>31623902131.880001</v>
      </c>
      <c r="I63" s="44">
        <v>44135494591.199997</v>
      </c>
      <c r="J63" s="44">
        <v>52419571061.299995</v>
      </c>
      <c r="K63" s="44">
        <v>59373118896.810005</v>
      </c>
      <c r="L63" s="44">
        <v>60314843579.019997</v>
      </c>
      <c r="M63" s="44">
        <v>68717292232.050018</v>
      </c>
    </row>
    <row r="64" spans="2:13">
      <c r="B64" s="4" t="s">
        <v>75</v>
      </c>
      <c r="C64" s="48">
        <v>0</v>
      </c>
      <c r="D64" s="48">
        <v>0</v>
      </c>
      <c r="E64" s="48">
        <v>0</v>
      </c>
      <c r="F64" s="48">
        <v>0</v>
      </c>
      <c r="G64" s="28">
        <v>1972420926.1700001</v>
      </c>
      <c r="H64" s="48">
        <v>0</v>
      </c>
      <c r="I64" s="48">
        <v>0</v>
      </c>
      <c r="J64" s="48">
        <v>0</v>
      </c>
      <c r="K64" s="48">
        <v>0</v>
      </c>
      <c r="L64" s="48">
        <v>0</v>
      </c>
      <c r="M64" s="48">
        <v>0</v>
      </c>
    </row>
    <row r="65" spans="2:13">
      <c r="B65" s="14" t="s">
        <v>76</v>
      </c>
      <c r="C65" s="47">
        <v>0</v>
      </c>
      <c r="D65" s="47">
        <v>0</v>
      </c>
      <c r="E65" s="47">
        <v>0</v>
      </c>
      <c r="F65" s="47">
        <v>0</v>
      </c>
      <c r="G65" s="44">
        <v>1972420926.1700001</v>
      </c>
      <c r="H65" s="47">
        <v>0</v>
      </c>
      <c r="I65" s="47">
        <v>0</v>
      </c>
      <c r="J65" s="47">
        <v>0</v>
      </c>
      <c r="K65" s="47">
        <v>0</v>
      </c>
      <c r="L65" s="47">
        <v>0</v>
      </c>
      <c r="M65" s="47">
        <v>0</v>
      </c>
    </row>
    <row r="66" spans="2:13">
      <c r="B66" s="7" t="s">
        <v>79</v>
      </c>
      <c r="C66" s="51">
        <v>17359942241.869999</v>
      </c>
      <c r="D66" s="51">
        <v>21030728700.639999</v>
      </c>
      <c r="E66" s="51">
        <v>27185351280.84</v>
      </c>
      <c r="F66" s="51">
        <v>33256244105.340004</v>
      </c>
      <c r="G66" s="51">
        <v>37809497079.25</v>
      </c>
      <c r="H66" s="51">
        <v>36128995984.220001</v>
      </c>
      <c r="I66" s="51">
        <v>44135494591.199997</v>
      </c>
      <c r="J66" s="51">
        <v>52419571061.299995</v>
      </c>
      <c r="K66" s="51">
        <v>59444634322.550003</v>
      </c>
      <c r="L66" s="51">
        <v>60485053999.139992</v>
      </c>
      <c r="M66" s="51">
        <v>75321955186.570023</v>
      </c>
    </row>
    <row r="67" spans="2:13">
      <c r="C67" s="46"/>
      <c r="D67" s="46"/>
      <c r="E67" s="46"/>
      <c r="F67" s="46"/>
      <c r="G67" s="46"/>
      <c r="H67" s="46"/>
      <c r="I67" s="46"/>
      <c r="J67" s="46"/>
      <c r="K67" s="46"/>
      <c r="L67" s="46"/>
      <c r="M67" s="46"/>
    </row>
    <row r="68" spans="2:13" ht="12.75" customHeight="1">
      <c r="B68" s="7" t="s">
        <v>80</v>
      </c>
      <c r="C68" s="51">
        <v>93650189312.049988</v>
      </c>
      <c r="D68" s="51">
        <v>142062220568.28003</v>
      </c>
      <c r="E68" s="51">
        <v>189563079952.95004</v>
      </c>
      <c r="F68" s="51">
        <v>220618316386.81998</v>
      </c>
      <c r="G68" s="51">
        <v>270618972413.23999</v>
      </c>
      <c r="H68" s="51">
        <v>340324776129.2699</v>
      </c>
      <c r="I68" s="51">
        <v>322785572617.89008</v>
      </c>
      <c r="J68" s="51">
        <v>364942369610.53986</v>
      </c>
      <c r="K68" s="51">
        <v>398343353996.10016</v>
      </c>
      <c r="L68" s="51">
        <v>507717065899.23004</v>
      </c>
      <c r="M68" s="51">
        <v>513192941879.10968</v>
      </c>
    </row>
    <row r="69" spans="2:13">
      <c r="B69" s="15" t="s">
        <v>81</v>
      </c>
      <c r="C69" s="16"/>
      <c r="D69" s="16"/>
      <c r="E69" s="16"/>
      <c r="F69" s="16"/>
      <c r="G69" s="16"/>
      <c r="H69" s="16"/>
      <c r="I69" s="16"/>
      <c r="J69" s="16"/>
      <c r="K69" s="16"/>
      <c r="L69" s="16"/>
    </row>
    <row r="70" spans="2:13">
      <c r="B70" s="15" t="s">
        <v>82</v>
      </c>
      <c r="C70" s="16"/>
      <c r="D70" s="16"/>
      <c r="E70" s="16"/>
      <c r="F70" s="16"/>
      <c r="G70" s="16"/>
      <c r="H70" s="16"/>
      <c r="I70" s="16"/>
      <c r="J70" s="16"/>
      <c r="K70" s="16"/>
      <c r="L70" s="16"/>
    </row>
    <row r="71" spans="2:13">
      <c r="B71" s="66" t="s">
        <v>83</v>
      </c>
      <c r="C71" s="66"/>
      <c r="D71" s="66"/>
      <c r="E71" s="66"/>
      <c r="F71" s="66"/>
      <c r="G71" s="66"/>
      <c r="H71" s="66"/>
      <c r="I71" s="66"/>
      <c r="J71" s="66"/>
      <c r="K71" s="66"/>
      <c r="L71" s="66"/>
    </row>
    <row r="72" spans="2:13">
      <c r="B72" s="15" t="s">
        <v>84</v>
      </c>
      <c r="C72" s="16"/>
      <c r="D72" s="16"/>
      <c r="E72" s="16"/>
      <c r="F72" s="16"/>
      <c r="G72" s="16"/>
      <c r="H72" s="16"/>
      <c r="I72" s="16"/>
      <c r="J72" s="16"/>
      <c r="K72" s="16"/>
      <c r="L72" s="16"/>
    </row>
    <row r="73" spans="2:13">
      <c r="B73" s="15" t="s">
        <v>85</v>
      </c>
      <c r="C73" s="16"/>
      <c r="D73" s="16"/>
      <c r="E73" s="16"/>
      <c r="F73" s="16"/>
      <c r="G73" s="16"/>
      <c r="H73" s="16"/>
      <c r="I73" s="16"/>
      <c r="J73" s="16"/>
      <c r="K73" s="16"/>
      <c r="L73" s="16"/>
    </row>
    <row r="74" spans="2:13">
      <c r="B74" s="65" t="s">
        <v>86</v>
      </c>
      <c r="C74" s="65"/>
      <c r="D74" s="65"/>
      <c r="E74" s="65"/>
      <c r="F74" s="65"/>
      <c r="G74" s="65"/>
      <c r="H74" s="65"/>
      <c r="I74" s="65"/>
      <c r="J74" s="65"/>
      <c r="K74" s="65"/>
      <c r="L74" s="65"/>
    </row>
    <row r="75" spans="2:13">
      <c r="B75" s="65"/>
      <c r="C75" s="65"/>
      <c r="D75" s="65"/>
      <c r="E75" s="65"/>
      <c r="F75" s="65"/>
      <c r="G75" s="65"/>
      <c r="H75" s="65"/>
      <c r="I75" s="65"/>
      <c r="J75" s="65"/>
      <c r="K75" s="65"/>
      <c r="L75" s="65"/>
    </row>
    <row r="76" spans="2:13">
      <c r="B76" s="65"/>
      <c r="C76" s="65"/>
      <c r="D76" s="65"/>
      <c r="E76" s="65"/>
      <c r="F76" s="65"/>
      <c r="G76" s="65"/>
      <c r="H76" s="65"/>
      <c r="I76" s="65"/>
      <c r="J76" s="65"/>
      <c r="K76" s="65"/>
      <c r="L76" s="65"/>
    </row>
  </sheetData>
  <mergeCells count="7">
    <mergeCell ref="B3:M3"/>
    <mergeCell ref="B2:M2"/>
    <mergeCell ref="B74:L76"/>
    <mergeCell ref="B71:L71"/>
    <mergeCell ref="B6:M6"/>
    <mergeCell ref="B5:M5"/>
    <mergeCell ref="B4:M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499984740745262"/>
    <pageSetUpPr fitToPage="1"/>
  </sheetPr>
  <dimension ref="A1:Y178"/>
  <sheetViews>
    <sheetView showGridLines="0" tabSelected="1" topLeftCell="B1" zoomScaleNormal="100" workbookViewId="0">
      <selection activeCell="B9" sqref="B9"/>
    </sheetView>
  </sheetViews>
  <sheetFormatPr defaultColWidth="11.42578125" defaultRowHeight="15"/>
  <cols>
    <col min="1" max="1" width="6.42578125" customWidth="1"/>
    <col min="2" max="2" width="113.7109375" customWidth="1"/>
    <col min="3" max="6" width="11.5703125" customWidth="1"/>
    <col min="7" max="7" width="12.42578125" style="22" customWidth="1"/>
    <col min="8" max="8" width="11.5703125" customWidth="1"/>
    <col min="9" max="9" width="12.7109375" customWidth="1"/>
    <col min="10" max="12" width="12.140625" customWidth="1"/>
    <col min="13" max="13" width="13.85546875" customWidth="1"/>
    <col min="14" max="14" width="19" bestFit="1" customWidth="1"/>
  </cols>
  <sheetData>
    <row r="1" spans="1:25">
      <c r="A1" s="2"/>
      <c r="B1" s="3"/>
      <c r="C1" s="2"/>
      <c r="D1" s="2"/>
    </row>
    <row r="2" spans="1:25" ht="28.5">
      <c r="A2" s="2"/>
      <c r="B2" s="62" t="s">
        <v>0</v>
      </c>
      <c r="C2" s="62"/>
      <c r="D2" s="62"/>
      <c r="E2" s="62"/>
      <c r="F2" s="62"/>
      <c r="G2" s="62"/>
      <c r="H2" s="62"/>
      <c r="I2" s="62"/>
      <c r="J2" s="62"/>
      <c r="K2" s="62"/>
      <c r="L2" s="62"/>
    </row>
    <row r="3" spans="1:25" ht="21">
      <c r="A3" s="2"/>
      <c r="B3" s="63" t="s">
        <v>1</v>
      </c>
      <c r="C3" s="63"/>
      <c r="D3" s="63"/>
      <c r="E3" s="63"/>
      <c r="F3" s="63"/>
      <c r="G3" s="63"/>
      <c r="H3" s="63"/>
      <c r="I3" s="63"/>
      <c r="J3" s="63"/>
      <c r="K3" s="63"/>
      <c r="L3" s="63"/>
    </row>
    <row r="4" spans="1:25" ht="15.75">
      <c r="A4" s="2"/>
      <c r="B4" s="69" t="s">
        <v>2</v>
      </c>
      <c r="C4" s="69"/>
      <c r="D4" s="69"/>
      <c r="E4" s="69"/>
      <c r="F4" s="69"/>
      <c r="G4" s="69"/>
      <c r="H4" s="69"/>
      <c r="I4" s="69"/>
      <c r="J4" s="69"/>
      <c r="K4" s="69"/>
      <c r="L4" s="69"/>
    </row>
    <row r="5" spans="1:25" ht="15.75">
      <c r="A5" s="2"/>
      <c r="B5" s="69" t="s">
        <v>3</v>
      </c>
      <c r="C5" s="69"/>
      <c r="D5" s="69"/>
      <c r="E5" s="69"/>
      <c r="F5" s="69"/>
      <c r="G5" s="69"/>
      <c r="H5" s="69"/>
      <c r="I5" s="69"/>
      <c r="J5" s="69"/>
      <c r="K5" s="69"/>
      <c r="L5" s="69"/>
    </row>
    <row r="6" spans="1:25">
      <c r="A6" s="2"/>
      <c r="B6" s="60" t="s">
        <v>87</v>
      </c>
      <c r="C6" s="61"/>
      <c r="D6" s="61"/>
      <c r="E6" s="61"/>
      <c r="F6" s="61"/>
      <c r="G6" s="61"/>
      <c r="H6" s="61"/>
      <c r="I6" s="61"/>
      <c r="J6" s="61"/>
      <c r="K6" s="61"/>
      <c r="L6" s="61"/>
    </row>
    <row r="7" spans="1:25">
      <c r="A7" s="2"/>
      <c r="B7" s="24" t="s">
        <v>5</v>
      </c>
      <c r="G7" s="23"/>
    </row>
    <row r="8" spans="1:25" ht="38.25" customHeight="1">
      <c r="A8" s="2"/>
      <c r="B8" s="7" t="s">
        <v>6</v>
      </c>
      <c r="C8" s="13">
        <v>2014</v>
      </c>
      <c r="D8" s="13">
        <v>2015</v>
      </c>
      <c r="E8" s="13">
        <v>2016</v>
      </c>
      <c r="F8" s="13">
        <v>2017</v>
      </c>
      <c r="G8" s="13">
        <v>2018</v>
      </c>
      <c r="H8" s="13">
        <v>2019</v>
      </c>
      <c r="I8" s="13">
        <v>2020</v>
      </c>
      <c r="J8" s="13">
        <v>2021</v>
      </c>
      <c r="K8" s="13">
        <v>2022</v>
      </c>
      <c r="L8" s="13">
        <v>2023</v>
      </c>
      <c r="M8" s="13">
        <v>2024</v>
      </c>
      <c r="X8" t="s">
        <v>88</v>
      </c>
      <c r="Y8">
        <v>181183226067.13995</v>
      </c>
    </row>
    <row r="9" spans="1:25">
      <c r="A9" s="2"/>
      <c r="B9" s="4" t="s">
        <v>89</v>
      </c>
      <c r="C9" s="28">
        <v>101188352847.78999</v>
      </c>
      <c r="D9" s="28">
        <v>97479456836.879898</v>
      </c>
      <c r="E9" s="28">
        <v>106987456355.71823</v>
      </c>
      <c r="F9" s="28">
        <v>112810351303.10001</v>
      </c>
      <c r="G9" s="28">
        <v>127336704899.58</v>
      </c>
      <c r="H9" s="28">
        <v>145463642125.89001</v>
      </c>
      <c r="I9" s="28">
        <v>158661399787.21997</v>
      </c>
      <c r="J9" s="28">
        <v>181183226067.13995</v>
      </c>
      <c r="K9" s="28">
        <v>187333742747.96008</v>
      </c>
      <c r="L9" s="28">
        <v>214773221005.97992</v>
      </c>
      <c r="M9" s="28">
        <v>234671775850.20999</v>
      </c>
      <c r="X9" t="s">
        <v>90</v>
      </c>
      <c r="Y9">
        <v>94715902683.290009</v>
      </c>
    </row>
    <row r="10" spans="1:25">
      <c r="A10" s="2"/>
      <c r="B10" s="5" t="s">
        <v>90</v>
      </c>
      <c r="C10" s="29">
        <v>58766953745.269989</v>
      </c>
      <c r="D10" s="29">
        <v>53435662379.139893</v>
      </c>
      <c r="E10" s="29">
        <v>57903409548.247612</v>
      </c>
      <c r="F10" s="29">
        <v>55570062196.75</v>
      </c>
      <c r="G10" s="37">
        <v>62244333062.579994</v>
      </c>
      <c r="H10" s="37">
        <v>69505359060.670013</v>
      </c>
      <c r="I10" s="37">
        <v>78494629614.729996</v>
      </c>
      <c r="J10" s="37">
        <v>94715902683.290009</v>
      </c>
      <c r="K10" s="37">
        <v>92320932865.909988</v>
      </c>
      <c r="L10" s="37">
        <v>97226499399.769974</v>
      </c>
      <c r="M10" s="37">
        <v>102827157842.75998</v>
      </c>
      <c r="X10" t="s">
        <v>91</v>
      </c>
      <c r="Y10">
        <v>7214803554.8199987</v>
      </c>
    </row>
    <row r="11" spans="1:25">
      <c r="A11" s="2"/>
      <c r="B11" s="6" t="s">
        <v>91</v>
      </c>
      <c r="C11" s="30">
        <v>5418269399.8299999</v>
      </c>
      <c r="D11" s="30">
        <v>4962368970.7699842</v>
      </c>
      <c r="E11" s="30">
        <v>5694295091.5300322</v>
      </c>
      <c r="F11" s="30">
        <v>5161816683.2600002</v>
      </c>
      <c r="G11" s="38">
        <v>5893447997.000001</v>
      </c>
      <c r="H11" s="38">
        <v>7172993405.829999</v>
      </c>
      <c r="I11" s="38">
        <v>8017292573.8499994</v>
      </c>
      <c r="J11" s="38">
        <v>7214803554.8199987</v>
      </c>
      <c r="K11" s="38">
        <v>7104290734.9800005</v>
      </c>
      <c r="L11" s="38">
        <v>7845991127.000001</v>
      </c>
      <c r="M11" s="38">
        <v>9702790460.1099987</v>
      </c>
      <c r="X11" t="s">
        <v>92</v>
      </c>
      <c r="Y11">
        <v>54197757082.540001</v>
      </c>
    </row>
    <row r="12" spans="1:25">
      <c r="A12" s="2"/>
      <c r="B12" s="6" t="s">
        <v>92</v>
      </c>
      <c r="C12" s="30">
        <v>31695334796.260002</v>
      </c>
      <c r="D12" s="30">
        <v>24722977445.16991</v>
      </c>
      <c r="E12" s="30">
        <v>26488570708.459763</v>
      </c>
      <c r="F12" s="30">
        <v>28670801001.389999</v>
      </c>
      <c r="G12" s="38">
        <v>31798395800.049999</v>
      </c>
      <c r="H12" s="38">
        <v>34078185178.989994</v>
      </c>
      <c r="I12" s="38">
        <v>35701080597.809998</v>
      </c>
      <c r="J12" s="38">
        <v>54197757082.540001</v>
      </c>
      <c r="K12" s="38">
        <v>50135247134.200005</v>
      </c>
      <c r="L12" s="38">
        <v>46367707640.989975</v>
      </c>
      <c r="M12" s="38">
        <v>49290615702.029976</v>
      </c>
      <c r="X12" t="s">
        <v>93</v>
      </c>
      <c r="Y12">
        <v>27374798877.029999</v>
      </c>
    </row>
    <row r="13" spans="1:25">
      <c r="A13" s="2"/>
      <c r="B13" s="6" t="s">
        <v>94</v>
      </c>
      <c r="C13" s="30">
        <v>17111436228.530001</v>
      </c>
      <c r="D13" s="30">
        <v>17232377503.199997</v>
      </c>
      <c r="E13" s="30">
        <v>17407322776.140041</v>
      </c>
      <c r="F13" s="30">
        <v>17358985716.799999</v>
      </c>
      <c r="G13" s="38">
        <v>19206836351.529999</v>
      </c>
      <c r="H13" s="38">
        <v>19441579267.889999</v>
      </c>
      <c r="I13" s="38">
        <v>20439833475.970001</v>
      </c>
      <c r="J13" s="38">
        <v>27374798877.029999</v>
      </c>
      <c r="K13" s="38">
        <v>27810578090.730003</v>
      </c>
      <c r="L13" s="38">
        <v>27096955351.709999</v>
      </c>
      <c r="M13" s="38">
        <v>26827570811.370003</v>
      </c>
      <c r="X13" t="s">
        <v>95</v>
      </c>
      <c r="Y13">
        <v>5928543168.9000015</v>
      </c>
    </row>
    <row r="14" spans="1:25">
      <c r="A14" s="2"/>
      <c r="B14" s="6" t="s">
        <v>95</v>
      </c>
      <c r="C14" s="30">
        <v>4536913320.6499996</v>
      </c>
      <c r="D14" s="30">
        <v>6517938460</v>
      </c>
      <c r="E14" s="30">
        <v>8313220972.1200018</v>
      </c>
      <c r="F14" s="30">
        <v>4367938419</v>
      </c>
      <c r="G14" s="38">
        <v>5345652914</v>
      </c>
      <c r="H14" s="38">
        <v>8812601207.960001</v>
      </c>
      <c r="I14" s="38">
        <v>14336422967.100004</v>
      </c>
      <c r="J14" s="38">
        <v>5928543168.9000015</v>
      </c>
      <c r="K14" s="38">
        <v>7270816906</v>
      </c>
      <c r="L14" s="38">
        <v>15263941757.159998</v>
      </c>
      <c r="M14" s="38">
        <v>16339340672</v>
      </c>
      <c r="X14" t="s">
        <v>96</v>
      </c>
      <c r="Y14">
        <v>8273261129.6100006</v>
      </c>
    </row>
    <row r="15" spans="1:25">
      <c r="A15" s="2"/>
      <c r="B15" s="6" t="s">
        <v>97</v>
      </c>
      <c r="C15" s="31">
        <v>0</v>
      </c>
      <c r="D15" s="31">
        <v>0</v>
      </c>
      <c r="E15" s="31">
        <v>0</v>
      </c>
      <c r="F15" s="31">
        <v>0</v>
      </c>
      <c r="G15" s="31">
        <v>0</v>
      </c>
      <c r="H15" s="31">
        <v>0</v>
      </c>
      <c r="I15" s="31">
        <v>0</v>
      </c>
      <c r="J15" s="31">
        <v>0</v>
      </c>
      <c r="K15" s="31">
        <v>0</v>
      </c>
      <c r="L15" s="38">
        <v>650667535.50999975</v>
      </c>
      <c r="M15" s="38">
        <v>666840197.25000012</v>
      </c>
      <c r="X15" t="s">
        <v>98</v>
      </c>
      <c r="Y15">
        <v>2796328856.8400002</v>
      </c>
    </row>
    <row r="16" spans="1:25">
      <c r="A16" s="2"/>
      <c r="B16" s="6" t="s">
        <v>99</v>
      </c>
      <c r="C16" s="30">
        <v>5000000</v>
      </c>
      <c r="D16" s="31">
        <v>0</v>
      </c>
      <c r="E16" s="31">
        <v>0</v>
      </c>
      <c r="F16" s="30">
        <v>10520376.300000001</v>
      </c>
      <c r="G16" s="39">
        <v>0</v>
      </c>
      <c r="H16" s="39">
        <v>0</v>
      </c>
      <c r="I16" s="39">
        <v>0</v>
      </c>
      <c r="J16" s="38">
        <v>0</v>
      </c>
      <c r="K16" s="38">
        <v>0</v>
      </c>
      <c r="L16" s="38">
        <v>1235987.3999999999</v>
      </c>
      <c r="M16" s="31">
        <v>0</v>
      </c>
      <c r="X16" t="s">
        <v>100</v>
      </c>
      <c r="Y16">
        <v>5459932272.7700005</v>
      </c>
    </row>
    <row r="17" spans="1:25">
      <c r="A17" s="2"/>
      <c r="B17" s="5" t="s">
        <v>96</v>
      </c>
      <c r="C17" s="29">
        <v>7088044432.5899992</v>
      </c>
      <c r="D17" s="29">
        <v>6596385887.2899971</v>
      </c>
      <c r="E17" s="29">
        <v>7419095845.1799841</v>
      </c>
      <c r="F17" s="29">
        <v>7521040863.6100006</v>
      </c>
      <c r="G17" s="37">
        <v>8835851164.3500004</v>
      </c>
      <c r="H17" s="37">
        <v>9926728614.0700016</v>
      </c>
      <c r="I17" s="37">
        <v>9427038141.4899998</v>
      </c>
      <c r="J17" s="37">
        <v>8273261129.6100006</v>
      </c>
      <c r="K17" s="37">
        <v>9861367522.3899994</v>
      </c>
      <c r="L17" s="37">
        <v>12007781768.859997</v>
      </c>
      <c r="M17" s="37">
        <v>12358983322.080002</v>
      </c>
      <c r="X17" t="s">
        <v>101</v>
      </c>
      <c r="Y17">
        <v>17000000</v>
      </c>
    </row>
    <row r="18" spans="1:25">
      <c r="A18" s="2"/>
      <c r="B18" s="6" t="s">
        <v>102</v>
      </c>
      <c r="C18" s="30">
        <v>7084158397.5799999</v>
      </c>
      <c r="D18" s="30">
        <v>2011067466.2399983</v>
      </c>
      <c r="E18" s="30">
        <v>2277024996.0099983</v>
      </c>
      <c r="F18" s="30">
        <v>2002509308.23</v>
      </c>
      <c r="G18" s="38">
        <v>2866596433.2800002</v>
      </c>
      <c r="H18" s="38">
        <v>3046885373.3000002</v>
      </c>
      <c r="I18" s="38">
        <v>2576764963.9800005</v>
      </c>
      <c r="J18" s="38">
        <v>2796328856.8400002</v>
      </c>
      <c r="K18" s="38">
        <v>3090054286.0099993</v>
      </c>
      <c r="L18" s="38">
        <v>4045308620.9399996</v>
      </c>
      <c r="M18" s="38">
        <v>3803689968.1699996</v>
      </c>
      <c r="X18" t="s">
        <v>103</v>
      </c>
      <c r="Y18">
        <v>29761689204.029995</v>
      </c>
    </row>
    <row r="19" spans="1:25">
      <c r="A19" s="2"/>
      <c r="B19" s="6" t="s">
        <v>100</v>
      </c>
      <c r="C19" s="30">
        <v>356380</v>
      </c>
      <c r="D19" s="30">
        <v>4585318421.0499992</v>
      </c>
      <c r="E19" s="30">
        <v>5142070849.170001</v>
      </c>
      <c r="F19" s="30">
        <v>5518531555.3800001</v>
      </c>
      <c r="G19" s="38">
        <v>5969254731.0699997</v>
      </c>
      <c r="H19" s="38">
        <v>6879843240.7700005</v>
      </c>
      <c r="I19" s="38">
        <v>6850273177.5100002</v>
      </c>
      <c r="J19" s="38">
        <v>5459932272.7700005</v>
      </c>
      <c r="K19" s="38">
        <v>6771313236.3799992</v>
      </c>
      <c r="L19" s="38">
        <v>7962473147.9199982</v>
      </c>
      <c r="M19" s="38">
        <v>8555293353.9100018</v>
      </c>
      <c r="X19" t="s">
        <v>104</v>
      </c>
      <c r="Y19">
        <v>26721935027.939995</v>
      </c>
    </row>
    <row r="20" spans="1:25">
      <c r="A20" s="2"/>
      <c r="B20" s="6" t="s">
        <v>101</v>
      </c>
      <c r="C20" s="30">
        <v>3529655.01</v>
      </c>
      <c r="D20" s="31">
        <v>0</v>
      </c>
      <c r="E20" s="31">
        <v>0</v>
      </c>
      <c r="F20" s="31">
        <v>0</v>
      </c>
      <c r="G20" s="31" t="s">
        <v>105</v>
      </c>
      <c r="H20" s="31" t="s">
        <v>105</v>
      </c>
      <c r="I20" s="31" t="s">
        <v>105</v>
      </c>
      <c r="J20" s="32">
        <v>17000000</v>
      </c>
      <c r="K20" s="56">
        <v>0</v>
      </c>
      <c r="L20" s="56">
        <v>0</v>
      </c>
      <c r="M20" s="56">
        <v>0</v>
      </c>
      <c r="X20" t="s">
        <v>106</v>
      </c>
      <c r="Y20">
        <v>2979832011.2200017</v>
      </c>
    </row>
    <row r="21" spans="1:25">
      <c r="A21" s="2"/>
      <c r="B21" s="5" t="s">
        <v>103</v>
      </c>
      <c r="C21" s="29">
        <v>13552051378.560001</v>
      </c>
      <c r="D21" s="29">
        <v>14684314020.660007</v>
      </c>
      <c r="E21" s="29">
        <v>16619241350.970032</v>
      </c>
      <c r="F21" s="29">
        <v>20187882077.620003</v>
      </c>
      <c r="G21" s="37">
        <v>23882231857.66</v>
      </c>
      <c r="H21" s="37">
        <v>25820804597.619999</v>
      </c>
      <c r="I21" s="37">
        <v>28247004173.799999</v>
      </c>
      <c r="J21" s="37">
        <v>29761689204.029995</v>
      </c>
      <c r="K21" s="37">
        <v>35590182896.299995</v>
      </c>
      <c r="L21" s="37">
        <v>45123968525.429985</v>
      </c>
      <c r="M21" s="37">
        <v>51313842680.880005</v>
      </c>
      <c r="X21" t="s">
        <v>107</v>
      </c>
      <c r="Y21">
        <v>59922164.870000005</v>
      </c>
    </row>
    <row r="22" spans="1:25">
      <c r="A22" s="2"/>
      <c r="B22" s="6" t="s">
        <v>104</v>
      </c>
      <c r="C22" s="30">
        <v>13326770553.199997</v>
      </c>
      <c r="D22" s="30">
        <v>13864492282.370007</v>
      </c>
      <c r="E22" s="30">
        <v>15470183724.739994</v>
      </c>
      <c r="F22" s="30">
        <v>18577605695.66</v>
      </c>
      <c r="G22" s="38">
        <v>22148824212.040001</v>
      </c>
      <c r="H22" s="38">
        <v>23571364813.59</v>
      </c>
      <c r="I22" s="38">
        <v>25609804914.68</v>
      </c>
      <c r="J22" s="38">
        <v>26721935027.939995</v>
      </c>
      <c r="K22" s="38">
        <v>32677495668.220001</v>
      </c>
      <c r="L22" s="38">
        <v>42110137999.289986</v>
      </c>
      <c r="M22" s="38">
        <v>47393336950.480003</v>
      </c>
      <c r="X22" t="s">
        <v>108</v>
      </c>
      <c r="Y22">
        <v>48432373050.210007</v>
      </c>
    </row>
    <row r="23" spans="1:25">
      <c r="A23" s="2"/>
      <c r="B23" s="6" t="s">
        <v>106</v>
      </c>
      <c r="C23" s="30">
        <v>27800000</v>
      </c>
      <c r="D23" s="30">
        <v>625098630.99999988</v>
      </c>
      <c r="E23" s="30">
        <v>1118868280.1599998</v>
      </c>
      <c r="F23" s="30">
        <v>1411263562.25</v>
      </c>
      <c r="G23" s="38">
        <v>1671556874.4099998</v>
      </c>
      <c r="H23" s="38"/>
      <c r="I23" s="38">
        <v>2576534083.0499997</v>
      </c>
      <c r="J23" s="38">
        <v>2979832011.2200017</v>
      </c>
      <c r="K23" s="38">
        <v>2839487720.2899995</v>
      </c>
      <c r="L23" s="38">
        <v>2943256361.8200011</v>
      </c>
      <c r="M23" s="31">
        <v>0</v>
      </c>
      <c r="X23" t="s">
        <v>109</v>
      </c>
      <c r="Y23">
        <v>18319907556.240002</v>
      </c>
    </row>
    <row r="24" spans="1:25">
      <c r="A24" s="2"/>
      <c r="B24" s="6" t="s">
        <v>110</v>
      </c>
      <c r="C24" s="31">
        <v>0</v>
      </c>
      <c r="D24" s="31">
        <v>0</v>
      </c>
      <c r="E24" s="31">
        <v>0</v>
      </c>
      <c r="F24" s="31">
        <v>0</v>
      </c>
      <c r="G24" s="31">
        <v>0</v>
      </c>
      <c r="H24" s="31">
        <v>0</v>
      </c>
      <c r="I24" s="31">
        <v>0</v>
      </c>
      <c r="J24" s="31">
        <v>0</v>
      </c>
      <c r="K24" s="31">
        <v>0</v>
      </c>
      <c r="L24" s="31">
        <v>0</v>
      </c>
      <c r="M24" s="38">
        <v>3533455079.0600004</v>
      </c>
      <c r="X24" t="s">
        <v>111</v>
      </c>
      <c r="Y24">
        <v>671305193.05999994</v>
      </c>
    </row>
    <row r="25" spans="1:25">
      <c r="A25" s="2"/>
      <c r="B25" s="6" t="s">
        <v>112</v>
      </c>
      <c r="C25" s="31">
        <v>0</v>
      </c>
      <c r="D25" s="31">
        <v>0</v>
      </c>
      <c r="E25" s="31">
        <v>0</v>
      </c>
      <c r="F25" s="31">
        <v>0</v>
      </c>
      <c r="G25" s="31">
        <v>0</v>
      </c>
      <c r="H25" s="31">
        <v>0</v>
      </c>
      <c r="I25" s="31">
        <v>0</v>
      </c>
      <c r="J25" s="31">
        <v>0</v>
      </c>
      <c r="K25" s="31">
        <v>0</v>
      </c>
      <c r="L25" s="31">
        <v>0</v>
      </c>
      <c r="M25" s="38">
        <v>624999.9</v>
      </c>
      <c r="X25" t="s">
        <v>113</v>
      </c>
      <c r="Y25">
        <v>19370755394.570004</v>
      </c>
    </row>
    <row r="26" spans="1:25">
      <c r="A26" s="2"/>
      <c r="B26" s="6" t="s">
        <v>114</v>
      </c>
      <c r="C26" s="31">
        <v>0</v>
      </c>
      <c r="D26" s="31">
        <v>0</v>
      </c>
      <c r="E26" s="31">
        <v>0</v>
      </c>
      <c r="F26" s="31">
        <v>0</v>
      </c>
      <c r="G26" s="31">
        <v>0</v>
      </c>
      <c r="H26" s="31">
        <v>0</v>
      </c>
      <c r="I26" s="31">
        <v>0</v>
      </c>
      <c r="J26" s="31">
        <v>0</v>
      </c>
      <c r="K26" s="31">
        <v>0</v>
      </c>
      <c r="L26" s="31">
        <v>0</v>
      </c>
      <c r="M26" s="38">
        <v>314948807.74999988</v>
      </c>
      <c r="X26" t="s">
        <v>115</v>
      </c>
      <c r="Y26">
        <v>3179071403.6999998</v>
      </c>
    </row>
    <row r="27" spans="1:25">
      <c r="A27" s="2"/>
      <c r="B27" s="6" t="s">
        <v>116</v>
      </c>
      <c r="C27" s="30">
        <v>197480825.35999998</v>
      </c>
      <c r="D27" s="30">
        <v>194723107.29000011</v>
      </c>
      <c r="E27" s="30">
        <v>30189346.069999997</v>
      </c>
      <c r="F27" s="30"/>
      <c r="G27" s="38"/>
      <c r="H27" s="38">
        <v>59320575.68</v>
      </c>
      <c r="I27" s="38"/>
      <c r="J27" s="38"/>
      <c r="K27" s="38">
        <v>73199507.790000007</v>
      </c>
      <c r="L27" s="38">
        <v>70574164.320000008</v>
      </c>
      <c r="M27" s="38">
        <v>71476843.690000013</v>
      </c>
      <c r="X27" t="s">
        <v>117</v>
      </c>
      <c r="Y27">
        <v>1825055692.9000001</v>
      </c>
    </row>
    <row r="28" spans="1:25">
      <c r="A28" s="2"/>
      <c r="B28" s="5" t="s">
        <v>108</v>
      </c>
      <c r="C28" s="29">
        <v>21781303291.369999</v>
      </c>
      <c r="D28" s="29">
        <v>22763094549.790001</v>
      </c>
      <c r="E28" s="29">
        <v>25045709611.319969</v>
      </c>
      <c r="F28" s="29">
        <v>29531366165.120003</v>
      </c>
      <c r="G28" s="37">
        <v>32374288814.989998</v>
      </c>
      <c r="H28" s="37">
        <v>40210749853.530006</v>
      </c>
      <c r="I28" s="37">
        <v>42492727857.200005</v>
      </c>
      <c r="J28" s="37">
        <v>48432373050.210007</v>
      </c>
      <c r="K28" s="37">
        <v>49561259463.360023</v>
      </c>
      <c r="L28" s="37">
        <v>60414971311.919991</v>
      </c>
      <c r="M28" s="37">
        <v>68171792004.489998</v>
      </c>
      <c r="X28" t="s">
        <v>118</v>
      </c>
      <c r="Y28">
        <v>5066277809.7399998</v>
      </c>
    </row>
    <row r="29" spans="1:25">
      <c r="A29" s="2"/>
      <c r="B29" s="6" t="s">
        <v>109</v>
      </c>
      <c r="C29" s="30">
        <v>10241405639.959999</v>
      </c>
      <c r="D29" s="30">
        <v>9152751507.739996</v>
      </c>
      <c r="E29" s="30">
        <v>10159711951.879995</v>
      </c>
      <c r="F29" s="30">
        <v>12309119027.779999</v>
      </c>
      <c r="G29" s="38">
        <v>12896963499.900002</v>
      </c>
      <c r="H29" s="38">
        <v>15043247489.059999</v>
      </c>
      <c r="I29" s="38">
        <v>15510502160.920002</v>
      </c>
      <c r="J29" s="38">
        <v>18319907556.240002</v>
      </c>
      <c r="K29" s="38">
        <v>21627902025.610001</v>
      </c>
      <c r="L29" s="38">
        <v>28296015814.709995</v>
      </c>
      <c r="M29" s="38">
        <v>33678903014.279995</v>
      </c>
      <c r="X29" t="s">
        <v>119</v>
      </c>
      <c r="Y29">
        <v>153220462543.56995</v>
      </c>
    </row>
    <row r="30" spans="1:25">
      <c r="A30" s="2"/>
      <c r="B30" s="6" t="s">
        <v>111</v>
      </c>
      <c r="C30" s="31"/>
      <c r="D30" s="30">
        <v>246482290.92000002</v>
      </c>
      <c r="E30" s="30">
        <v>259710762.79000038</v>
      </c>
      <c r="F30" s="30">
        <v>309775927.14999998</v>
      </c>
      <c r="G30" s="38">
        <v>352012991.61000001</v>
      </c>
      <c r="H30" s="38">
        <v>537395374.60000002</v>
      </c>
      <c r="I30" s="38">
        <v>657988724.29999995</v>
      </c>
      <c r="J30" s="38">
        <v>671305193.05999994</v>
      </c>
      <c r="K30" s="38">
        <v>834381291.31000006</v>
      </c>
      <c r="L30" s="38">
        <v>1010183307.2199998</v>
      </c>
      <c r="M30" s="38">
        <v>1110662948.3200002</v>
      </c>
      <c r="X30" t="s">
        <v>120</v>
      </c>
      <c r="Y30">
        <v>20451887682.460011</v>
      </c>
    </row>
    <row r="31" spans="1:25">
      <c r="A31" s="2"/>
      <c r="B31" s="6" t="s">
        <v>113</v>
      </c>
      <c r="C31" s="30">
        <v>9280180522.3000011</v>
      </c>
      <c r="D31" s="30">
        <v>8828487023.039999</v>
      </c>
      <c r="E31" s="30">
        <v>9516170187.1899853</v>
      </c>
      <c r="F31" s="30">
        <v>11853842610.509998</v>
      </c>
      <c r="G31" s="38">
        <v>12632513512.540001</v>
      </c>
      <c r="H31" s="38">
        <v>15170918594.18</v>
      </c>
      <c r="I31" s="38">
        <v>14993177002.860004</v>
      </c>
      <c r="J31" s="38">
        <v>19370755394.570004</v>
      </c>
      <c r="K31" s="38">
        <v>18264471762.720001</v>
      </c>
      <c r="L31" s="38">
        <v>20340742807.330002</v>
      </c>
      <c r="M31" s="38">
        <v>23415289195.530006</v>
      </c>
      <c r="X31" t="s">
        <v>121</v>
      </c>
      <c r="Y31">
        <v>19409605631.640011</v>
      </c>
    </row>
    <row r="32" spans="1:25">
      <c r="A32" s="2"/>
      <c r="B32" s="6" t="s">
        <v>115</v>
      </c>
      <c r="C32" s="30">
        <v>1014333898</v>
      </c>
      <c r="D32" s="30">
        <v>1006401847.3199999</v>
      </c>
      <c r="E32" s="30">
        <v>794843246.29000008</v>
      </c>
      <c r="F32" s="30">
        <v>827893730.31999993</v>
      </c>
      <c r="G32" s="38">
        <v>2130030007</v>
      </c>
      <c r="H32" s="38">
        <v>3925935624.2099996</v>
      </c>
      <c r="I32" s="38">
        <v>5886464431.3100004</v>
      </c>
      <c r="J32" s="38">
        <v>3179071403.6999998</v>
      </c>
      <c r="K32" s="38">
        <v>1030544527.0000001</v>
      </c>
      <c r="L32" s="38">
        <v>1479122744.0900002</v>
      </c>
      <c r="M32" s="38">
        <v>1948451445.8500001</v>
      </c>
      <c r="X32" t="s">
        <v>122</v>
      </c>
      <c r="Y32">
        <v>1042282050.8200001</v>
      </c>
    </row>
    <row r="33" spans="1:25">
      <c r="A33" s="2"/>
      <c r="B33" s="6" t="s">
        <v>117</v>
      </c>
      <c r="C33" s="30">
        <v>536654203.12999994</v>
      </c>
      <c r="D33" s="30">
        <v>1364776294.1700003</v>
      </c>
      <c r="E33" s="30">
        <v>1453573107.8299994</v>
      </c>
      <c r="F33" s="30">
        <v>1316095616.8299999</v>
      </c>
      <c r="G33" s="38">
        <v>1457501555.0999999</v>
      </c>
      <c r="H33" s="38">
        <v>1707279741.76</v>
      </c>
      <c r="I33" s="38">
        <v>1271896319.8400002</v>
      </c>
      <c r="J33" s="38">
        <v>1825055692.9000001</v>
      </c>
      <c r="K33" s="38">
        <v>2188513641.4500003</v>
      </c>
      <c r="L33" s="38">
        <v>3070570171.0800004</v>
      </c>
      <c r="M33" s="38">
        <v>3435423142.9099998</v>
      </c>
      <c r="X33" t="s">
        <v>123</v>
      </c>
      <c r="Y33">
        <v>16729074181.980003</v>
      </c>
    </row>
    <row r="34" spans="1:25">
      <c r="A34" s="2"/>
      <c r="B34" s="6" t="s">
        <v>124</v>
      </c>
      <c r="C34" s="55">
        <v>0</v>
      </c>
      <c r="D34" s="55">
        <v>0</v>
      </c>
      <c r="E34" s="55">
        <v>0</v>
      </c>
      <c r="F34" s="55" t="s">
        <v>105</v>
      </c>
      <c r="G34" s="55" t="s">
        <v>105</v>
      </c>
      <c r="H34" s="55" t="s">
        <v>105</v>
      </c>
      <c r="I34" s="55" t="s">
        <v>105</v>
      </c>
      <c r="J34" s="55" t="s">
        <v>105</v>
      </c>
      <c r="K34" s="55">
        <v>0</v>
      </c>
      <c r="L34" s="38">
        <v>63415200</v>
      </c>
      <c r="M34" s="38">
        <v>69484140</v>
      </c>
      <c r="X34" t="s">
        <v>125</v>
      </c>
      <c r="Y34">
        <v>16618355540.000004</v>
      </c>
    </row>
    <row r="35" spans="1:25">
      <c r="A35" s="2"/>
      <c r="B35" s="6" t="s">
        <v>126</v>
      </c>
      <c r="C35" s="30">
        <v>708729027.98000002</v>
      </c>
      <c r="D35" s="30">
        <v>2164195586.6000013</v>
      </c>
      <c r="E35" s="30">
        <v>2861700355.3400002</v>
      </c>
      <c r="F35" s="30" t="s">
        <v>105</v>
      </c>
      <c r="G35" s="38" t="s">
        <v>105</v>
      </c>
      <c r="H35" s="38">
        <v>3825973029.7199998</v>
      </c>
      <c r="I35" s="38" t="s">
        <v>105</v>
      </c>
      <c r="J35" s="38" t="s">
        <v>105</v>
      </c>
      <c r="K35" s="38">
        <v>5615446215.2700005</v>
      </c>
      <c r="L35" s="38">
        <v>6154921267.4900007</v>
      </c>
      <c r="M35" s="38">
        <v>4513578117.6000004</v>
      </c>
      <c r="X35" t="s">
        <v>127</v>
      </c>
      <c r="Y35">
        <v>110718641.98</v>
      </c>
    </row>
    <row r="36" spans="1:25">
      <c r="A36" s="2"/>
      <c r="B36" s="4" t="s">
        <v>119</v>
      </c>
      <c r="C36" s="33">
        <v>97661262619.769989</v>
      </c>
      <c r="D36" s="33">
        <v>85981521473.750015</v>
      </c>
      <c r="E36" s="33">
        <v>90141878708.469559</v>
      </c>
      <c r="F36" s="33">
        <v>119176006627.78999</v>
      </c>
      <c r="G36" s="33">
        <v>104483508400.71999</v>
      </c>
      <c r="H36" s="33">
        <v>103349804166.62</v>
      </c>
      <c r="I36" s="33">
        <v>103223239532.28001</v>
      </c>
      <c r="J36" s="33">
        <v>153220462543.56995</v>
      </c>
      <c r="K36" s="33">
        <v>243744840568.60025</v>
      </c>
      <c r="L36" s="33">
        <v>236928278497.47003</v>
      </c>
      <c r="M36" s="33">
        <v>268868855091.31995</v>
      </c>
      <c r="X36" t="s">
        <v>128</v>
      </c>
      <c r="Y36">
        <v>6677796589.9399996</v>
      </c>
    </row>
    <row r="37" spans="1:25">
      <c r="A37" s="2"/>
      <c r="B37" s="5" t="s">
        <v>129</v>
      </c>
      <c r="C37" s="29">
        <v>3188523031.2599998</v>
      </c>
      <c r="D37" s="29">
        <v>3351276711.6900029</v>
      </c>
      <c r="E37" s="29">
        <v>4249385985.3399973</v>
      </c>
      <c r="F37" s="29" t="s">
        <v>105</v>
      </c>
      <c r="G37" s="29" t="s">
        <v>105</v>
      </c>
      <c r="H37" s="29" t="s">
        <v>105</v>
      </c>
      <c r="I37" s="29" t="s">
        <v>105</v>
      </c>
      <c r="J37" s="29" t="s">
        <v>105</v>
      </c>
      <c r="K37" s="29">
        <v>45795880747.890007</v>
      </c>
      <c r="L37" s="29">
        <v>22782555496.470001</v>
      </c>
      <c r="M37" s="29">
        <v>29329117122.09</v>
      </c>
      <c r="X37" t="s">
        <v>130</v>
      </c>
      <c r="Y37">
        <v>6677796589.9399996</v>
      </c>
    </row>
    <row r="38" spans="1:25">
      <c r="A38" s="2"/>
      <c r="B38" s="6" t="s">
        <v>121</v>
      </c>
      <c r="C38" s="30">
        <v>2455861552.6899996</v>
      </c>
      <c r="D38" s="30">
        <v>2548959587.5900025</v>
      </c>
      <c r="E38" s="30">
        <v>3510720965.2800012</v>
      </c>
      <c r="F38" s="30">
        <v>4982905201.6599998</v>
      </c>
      <c r="G38" s="30">
        <v>5589465711.3600006</v>
      </c>
      <c r="H38" s="30">
        <v>6360905076.3500004</v>
      </c>
      <c r="I38" s="30">
        <v>5915593561.8000002</v>
      </c>
      <c r="J38" s="30">
        <v>19409605631.640011</v>
      </c>
      <c r="K38" s="30">
        <v>44611299682.330002</v>
      </c>
      <c r="L38" s="30">
        <v>21153395441.400002</v>
      </c>
      <c r="M38" s="30">
        <v>27495167768.599998</v>
      </c>
      <c r="X38" t="s">
        <v>131</v>
      </c>
      <c r="Y38">
        <v>55842153574.209991</v>
      </c>
    </row>
    <row r="39" spans="1:25">
      <c r="A39" s="2"/>
      <c r="B39" s="6" t="s">
        <v>122</v>
      </c>
      <c r="C39" s="30">
        <v>732661478.57000005</v>
      </c>
      <c r="D39" s="30">
        <v>802317124.10000026</v>
      </c>
      <c r="E39" s="30">
        <v>738665020.05999959</v>
      </c>
      <c r="F39" s="30">
        <v>803863212.1500001</v>
      </c>
      <c r="G39" s="30">
        <v>816755769.55999994</v>
      </c>
      <c r="H39" s="30">
        <v>899924141.97000003</v>
      </c>
      <c r="I39" s="30">
        <v>877674671.79999995</v>
      </c>
      <c r="J39" s="30">
        <v>1042282050.8200001</v>
      </c>
      <c r="K39" s="30">
        <v>1184581065.5599997</v>
      </c>
      <c r="L39" s="30">
        <v>1360310591.7299995</v>
      </c>
      <c r="M39" s="30">
        <v>1582085456.7400005</v>
      </c>
      <c r="X39" t="s">
        <v>132</v>
      </c>
      <c r="Y39">
        <v>55842153574.209991</v>
      </c>
    </row>
    <row r="40" spans="1:25">
      <c r="A40" s="2"/>
      <c r="B40" s="6" t="s">
        <v>133</v>
      </c>
      <c r="C40" s="55">
        <v>0</v>
      </c>
      <c r="D40" s="55">
        <v>0</v>
      </c>
      <c r="E40" s="55">
        <v>0</v>
      </c>
      <c r="F40" s="55" t="s">
        <v>105</v>
      </c>
      <c r="G40" s="55" t="s">
        <v>105</v>
      </c>
      <c r="H40" s="55" t="s">
        <v>105</v>
      </c>
      <c r="I40" s="55" t="s">
        <v>105</v>
      </c>
      <c r="J40" s="55" t="s">
        <v>105</v>
      </c>
      <c r="K40" s="55">
        <v>0</v>
      </c>
      <c r="L40" s="30">
        <v>268849463.33999997</v>
      </c>
      <c r="M40" s="30">
        <v>251863896.75000003</v>
      </c>
      <c r="X40" t="s">
        <v>134</v>
      </c>
      <c r="Y40">
        <v>235038877.60000002</v>
      </c>
    </row>
    <row r="41" spans="1:25">
      <c r="A41" s="2"/>
      <c r="B41" s="5" t="s">
        <v>123</v>
      </c>
      <c r="C41" s="29">
        <v>9272358107.210001</v>
      </c>
      <c r="D41" s="29">
        <v>8840376395.7100067</v>
      </c>
      <c r="E41" s="29">
        <v>9515860682.5799866</v>
      </c>
      <c r="F41" s="29">
        <v>10637590116.530001</v>
      </c>
      <c r="G41" s="29">
        <v>10453440671.930002</v>
      </c>
      <c r="H41" s="29">
        <v>11848432478.160002</v>
      </c>
      <c r="I41" s="29">
        <v>12702904126.57</v>
      </c>
      <c r="J41" s="29">
        <v>16729074181.980003</v>
      </c>
      <c r="K41" s="29">
        <v>24374052864.02</v>
      </c>
      <c r="L41" s="29">
        <v>22685805593.009998</v>
      </c>
      <c r="M41" s="29">
        <v>20954493126.420002</v>
      </c>
      <c r="X41" t="s">
        <v>135</v>
      </c>
      <c r="Y41">
        <v>233782773.31999999</v>
      </c>
    </row>
    <row r="42" spans="1:25">
      <c r="A42" s="2"/>
      <c r="B42" s="6" t="s">
        <v>125</v>
      </c>
      <c r="C42" s="30">
        <v>9107183365.1300011</v>
      </c>
      <c r="D42" s="30">
        <v>8798277194.2100067</v>
      </c>
      <c r="E42" s="30">
        <v>9473468530.2899914</v>
      </c>
      <c r="F42" s="30">
        <v>10596104948.15</v>
      </c>
      <c r="G42" s="30">
        <v>10412014714.35</v>
      </c>
      <c r="H42" s="30">
        <v>11741177563.620001</v>
      </c>
      <c r="I42" s="30">
        <v>12621803963.159998</v>
      </c>
      <c r="J42" s="30">
        <v>16618355540.000004</v>
      </c>
      <c r="K42" s="30">
        <v>24245127865.07</v>
      </c>
      <c r="L42" s="30">
        <v>17409640164.139999</v>
      </c>
      <c r="M42" s="30">
        <v>15906599120.230001</v>
      </c>
      <c r="X42" t="s">
        <v>136</v>
      </c>
      <c r="Y42">
        <v>1256104.28</v>
      </c>
    </row>
    <row r="43" spans="1:25">
      <c r="A43" s="2"/>
      <c r="B43" s="6" t="s">
        <v>127</v>
      </c>
      <c r="C43" s="30">
        <v>164926942.07999998</v>
      </c>
      <c r="D43" s="30">
        <v>42099201.499999993</v>
      </c>
      <c r="E43" s="30">
        <v>42392152.289999999</v>
      </c>
      <c r="F43" s="30">
        <v>41485168.379999995</v>
      </c>
      <c r="G43" s="30">
        <v>41425957.579999998</v>
      </c>
      <c r="H43" s="30">
        <v>107254914.53999999</v>
      </c>
      <c r="I43" s="30">
        <v>80271563</v>
      </c>
      <c r="J43" s="30">
        <v>110718641.98</v>
      </c>
      <c r="K43" s="30">
        <v>128924998.95</v>
      </c>
      <c r="L43" s="30">
        <v>133925000</v>
      </c>
      <c r="M43" s="30">
        <v>156779799.22</v>
      </c>
      <c r="X43" t="s">
        <v>137</v>
      </c>
      <c r="Y43">
        <v>47275802558.969971</v>
      </c>
    </row>
    <row r="44" spans="1:25">
      <c r="A44" s="2"/>
      <c r="B44" s="6" t="s">
        <v>138</v>
      </c>
      <c r="C44" s="31">
        <v>0</v>
      </c>
      <c r="D44" s="31">
        <v>0</v>
      </c>
      <c r="E44" s="31">
        <v>0</v>
      </c>
      <c r="F44" s="31" t="s">
        <v>105</v>
      </c>
      <c r="G44" s="31" t="s">
        <v>105</v>
      </c>
      <c r="H44" s="31" t="s">
        <v>105</v>
      </c>
      <c r="I44" s="31" t="s">
        <v>105</v>
      </c>
      <c r="J44" s="31" t="s">
        <v>105</v>
      </c>
      <c r="K44" s="31">
        <v>0</v>
      </c>
      <c r="L44" s="31">
        <v>0</v>
      </c>
      <c r="M44" s="30">
        <v>300590000</v>
      </c>
      <c r="X44" t="s">
        <v>139</v>
      </c>
      <c r="Y44">
        <v>34212245073.069973</v>
      </c>
    </row>
    <row r="45" spans="1:25">
      <c r="A45" s="2"/>
      <c r="B45" s="6" t="s">
        <v>140</v>
      </c>
      <c r="C45" s="31">
        <v>0</v>
      </c>
      <c r="D45" s="31">
        <v>0</v>
      </c>
      <c r="E45" s="31">
        <v>0</v>
      </c>
      <c r="F45" s="31" t="s">
        <v>105</v>
      </c>
      <c r="G45" s="31" t="s">
        <v>105</v>
      </c>
      <c r="H45" s="31" t="s">
        <v>105</v>
      </c>
      <c r="I45" s="31" t="s">
        <v>105</v>
      </c>
      <c r="J45" s="31" t="s">
        <v>105</v>
      </c>
      <c r="K45" s="31">
        <v>0</v>
      </c>
      <c r="L45" s="30">
        <v>611832895.00999999</v>
      </c>
      <c r="M45" s="30">
        <v>260348061.77000001</v>
      </c>
      <c r="X45" t="s">
        <v>141</v>
      </c>
      <c r="Y45">
        <v>670610694.12</v>
      </c>
    </row>
    <row r="46" spans="1:25">
      <c r="A46" s="2"/>
      <c r="B46" s="6" t="s">
        <v>142</v>
      </c>
      <c r="C46" s="30">
        <v>247800</v>
      </c>
      <c r="D46" s="31">
        <v>0</v>
      </c>
      <c r="E46" s="31">
        <v>0</v>
      </c>
      <c r="F46" s="31" t="s">
        <v>105</v>
      </c>
      <c r="G46" s="31" t="s">
        <v>105</v>
      </c>
      <c r="H46" s="31" t="s">
        <v>105</v>
      </c>
      <c r="I46" s="30">
        <v>828600.41</v>
      </c>
      <c r="J46" s="30" t="s">
        <v>105</v>
      </c>
      <c r="K46" s="30">
        <v>0</v>
      </c>
      <c r="L46" s="30">
        <v>4530407533.8599997</v>
      </c>
      <c r="M46" s="30">
        <v>4330176145.1999998</v>
      </c>
      <c r="X46" t="s">
        <v>143</v>
      </c>
      <c r="Y46">
        <v>8267381778.6900034</v>
      </c>
    </row>
    <row r="47" spans="1:25">
      <c r="A47" s="2"/>
      <c r="B47" s="5" t="s">
        <v>128</v>
      </c>
      <c r="C47" s="29">
        <v>2437823583.4900002</v>
      </c>
      <c r="D47" s="29">
        <v>3460105812.5300002</v>
      </c>
      <c r="E47" s="29">
        <v>3371001373.2199993</v>
      </c>
      <c r="F47" s="29">
        <v>4562126374.1599998</v>
      </c>
      <c r="G47" s="29">
        <v>4182351631.9000001</v>
      </c>
      <c r="H47" s="29">
        <v>8971961605.3299999</v>
      </c>
      <c r="I47" s="29">
        <v>8519917650.9900017</v>
      </c>
      <c r="J47" s="29">
        <v>6677796589.9399996</v>
      </c>
      <c r="K47" s="29">
        <v>11351318607.01</v>
      </c>
      <c r="L47" s="29">
        <v>11501305933.049999</v>
      </c>
      <c r="M47" s="29">
        <v>7296179953.9900026</v>
      </c>
      <c r="X47" t="s">
        <v>144</v>
      </c>
      <c r="Y47">
        <v>2317083291.0900002</v>
      </c>
    </row>
    <row r="48" spans="1:25">
      <c r="A48" s="2"/>
      <c r="B48" s="6" t="s">
        <v>130</v>
      </c>
      <c r="C48" s="30">
        <v>2437823583.4900002</v>
      </c>
      <c r="D48" s="30">
        <v>3460105812.5300002</v>
      </c>
      <c r="E48" s="30">
        <v>3371001373.2199993</v>
      </c>
      <c r="F48" s="30">
        <v>4562126374.1599998</v>
      </c>
      <c r="G48" s="30">
        <v>4182351631.9000001</v>
      </c>
      <c r="H48" s="30">
        <v>8971961605.3299999</v>
      </c>
      <c r="I48" s="30">
        <v>8519917650.9900017</v>
      </c>
      <c r="J48" s="30">
        <v>6677796589.9399996</v>
      </c>
      <c r="K48" s="30">
        <v>11351318607.01</v>
      </c>
      <c r="L48" s="30">
        <v>11501305933.049999</v>
      </c>
      <c r="M48" s="30">
        <v>7296179953.9900026</v>
      </c>
      <c r="X48" t="s">
        <v>145</v>
      </c>
      <c r="Y48">
        <v>1808481722</v>
      </c>
    </row>
    <row r="49" spans="1:25">
      <c r="A49" s="2"/>
      <c r="B49" s="5" t="s">
        <v>146</v>
      </c>
      <c r="C49" s="29">
        <v>53249912958.160004</v>
      </c>
      <c r="D49" s="29">
        <v>34134124057.790016</v>
      </c>
      <c r="E49" s="29">
        <v>39547957468.509918</v>
      </c>
      <c r="F49" s="29">
        <v>55040035103.470001</v>
      </c>
      <c r="G49" s="29">
        <v>42775268264.729996</v>
      </c>
      <c r="H49" s="29">
        <v>31337616929.91</v>
      </c>
      <c r="I49" s="29">
        <v>34286652858.189999</v>
      </c>
      <c r="J49" s="29">
        <v>55842153574.209991</v>
      </c>
      <c r="K49" s="29">
        <v>99324470706.559998</v>
      </c>
      <c r="L49" s="29">
        <v>86640012309.669983</v>
      </c>
      <c r="M49" s="29">
        <v>108856196566.98997</v>
      </c>
      <c r="X49" t="s">
        <v>147</v>
      </c>
      <c r="Y49">
        <v>1831056584.8000002</v>
      </c>
    </row>
    <row r="50" spans="1:25">
      <c r="A50" s="2"/>
      <c r="B50" s="6" t="s">
        <v>132</v>
      </c>
      <c r="C50" s="30">
        <v>52704409531.380005</v>
      </c>
      <c r="D50" s="30">
        <v>33600285575.250019</v>
      </c>
      <c r="E50" s="30">
        <v>39547957468.509918</v>
      </c>
      <c r="F50" s="30">
        <v>55040035103.470001</v>
      </c>
      <c r="G50" s="30">
        <v>42775268264.729996</v>
      </c>
      <c r="H50" s="30">
        <v>31337616929.91</v>
      </c>
      <c r="I50" s="30">
        <v>34286652858.189999</v>
      </c>
      <c r="J50" s="30">
        <v>55842153574.209991</v>
      </c>
      <c r="K50" s="30">
        <v>99315253631.52002</v>
      </c>
      <c r="L50" s="30">
        <v>4557012.32</v>
      </c>
      <c r="M50" s="31">
        <v>0</v>
      </c>
      <c r="X50" t="s">
        <v>148</v>
      </c>
      <c r="Y50">
        <v>1831056584.8000002</v>
      </c>
    </row>
    <row r="51" spans="1:25">
      <c r="A51" s="2"/>
      <c r="B51" s="6" t="s">
        <v>149</v>
      </c>
      <c r="C51" s="30">
        <v>539872221.13</v>
      </c>
      <c r="D51" s="30">
        <v>527752026.8599999</v>
      </c>
      <c r="E51" s="31">
        <v>0</v>
      </c>
      <c r="F51" s="31" t="s">
        <v>105</v>
      </c>
      <c r="G51" s="31" t="s">
        <v>105</v>
      </c>
      <c r="H51" s="31" t="s">
        <v>105</v>
      </c>
      <c r="I51" s="31" t="s">
        <v>105</v>
      </c>
      <c r="J51" s="31" t="s">
        <v>105</v>
      </c>
      <c r="K51" s="31">
        <v>0</v>
      </c>
      <c r="L51" s="31">
        <v>0</v>
      </c>
      <c r="M51" s="31">
        <v>0</v>
      </c>
      <c r="X51" t="s">
        <v>150</v>
      </c>
      <c r="Y51">
        <v>209118764.10000002</v>
      </c>
    </row>
    <row r="52" spans="1:25">
      <c r="A52" s="2"/>
      <c r="B52" s="6" t="s">
        <v>151</v>
      </c>
      <c r="C52" s="30">
        <v>5631205.6499999994</v>
      </c>
      <c r="D52" s="30">
        <v>6086455.6799999988</v>
      </c>
      <c r="E52" s="31">
        <v>0</v>
      </c>
      <c r="F52" s="31" t="s">
        <v>105</v>
      </c>
      <c r="G52" s="31" t="s">
        <v>105</v>
      </c>
      <c r="H52" s="31" t="s">
        <v>105</v>
      </c>
      <c r="I52" s="31" t="s">
        <v>105</v>
      </c>
      <c r="J52" s="31" t="s">
        <v>105</v>
      </c>
      <c r="K52" s="30">
        <v>9217075.0399999991</v>
      </c>
      <c r="L52" s="30">
        <v>13477625.799999997</v>
      </c>
      <c r="M52" s="30">
        <v>617163657.16999996</v>
      </c>
      <c r="X52" t="s">
        <v>152</v>
      </c>
      <c r="Y52">
        <v>209118764.10000002</v>
      </c>
    </row>
    <row r="53" spans="1:25">
      <c r="A53" s="2"/>
      <c r="B53" s="6" t="s">
        <v>153</v>
      </c>
      <c r="C53" s="31">
        <v>0</v>
      </c>
      <c r="D53" s="31">
        <v>0</v>
      </c>
      <c r="E53" s="31">
        <v>0</v>
      </c>
      <c r="F53" s="31" t="s">
        <v>105</v>
      </c>
      <c r="G53" s="31" t="s">
        <v>105</v>
      </c>
      <c r="H53" s="31" t="s">
        <v>105</v>
      </c>
      <c r="I53" s="31" t="s">
        <v>105</v>
      </c>
      <c r="J53" s="31" t="s">
        <v>105</v>
      </c>
      <c r="K53" s="31">
        <v>0</v>
      </c>
      <c r="L53" s="30">
        <v>84836734102.389984</v>
      </c>
      <c r="M53" s="30">
        <v>106542591454.00996</v>
      </c>
      <c r="X53" t="s">
        <v>154</v>
      </c>
      <c r="Y53">
        <v>3968533729.5100012</v>
      </c>
    </row>
    <row r="54" spans="1:25">
      <c r="A54" s="2"/>
      <c r="B54" s="6" t="s">
        <v>155</v>
      </c>
      <c r="C54" s="31">
        <v>0</v>
      </c>
      <c r="D54" s="31">
        <v>0</v>
      </c>
      <c r="E54" s="31">
        <v>0</v>
      </c>
      <c r="F54" s="31" t="s">
        <v>105</v>
      </c>
      <c r="G54" s="31" t="s">
        <v>105</v>
      </c>
      <c r="H54" s="31" t="s">
        <v>105</v>
      </c>
      <c r="I54" s="31" t="s">
        <v>105</v>
      </c>
      <c r="J54" s="31" t="s">
        <v>105</v>
      </c>
      <c r="K54" s="31">
        <v>0</v>
      </c>
      <c r="L54" s="30">
        <v>0</v>
      </c>
      <c r="M54" s="30">
        <v>47889712.569999993</v>
      </c>
      <c r="X54" t="s">
        <v>156</v>
      </c>
      <c r="Y54">
        <v>24961520.859999999</v>
      </c>
    </row>
    <row r="55" spans="1:25">
      <c r="A55" s="2"/>
      <c r="B55" s="6" t="s">
        <v>157</v>
      </c>
      <c r="C55" s="31">
        <v>0</v>
      </c>
      <c r="D55" s="31">
        <v>0</v>
      </c>
      <c r="E55" s="31">
        <v>0</v>
      </c>
      <c r="F55" s="31" t="s">
        <v>105</v>
      </c>
      <c r="G55" s="31" t="s">
        <v>105</v>
      </c>
      <c r="H55" s="31" t="s">
        <v>105</v>
      </c>
      <c r="I55" s="31" t="s">
        <v>105</v>
      </c>
      <c r="J55" s="31" t="s">
        <v>105</v>
      </c>
      <c r="K55" s="31">
        <v>0</v>
      </c>
      <c r="L55" s="30">
        <v>1785243569.1600006</v>
      </c>
      <c r="M55" s="30">
        <v>1648551743.24</v>
      </c>
      <c r="X55" t="s">
        <v>158</v>
      </c>
      <c r="Y55">
        <v>3361532.23</v>
      </c>
    </row>
    <row r="56" spans="1:25">
      <c r="A56" s="2"/>
      <c r="B56" s="5" t="s">
        <v>134</v>
      </c>
      <c r="C56" s="29">
        <v>169764649.70000002</v>
      </c>
      <c r="D56" s="29">
        <v>194318728.18000001</v>
      </c>
      <c r="E56" s="29">
        <v>395855205.79000002</v>
      </c>
      <c r="F56" s="29">
        <v>352410616.56999999</v>
      </c>
      <c r="G56" s="29">
        <v>369435596.26999998</v>
      </c>
      <c r="H56" s="29">
        <v>370772153.12</v>
      </c>
      <c r="I56" s="29">
        <v>153534748.98999998</v>
      </c>
      <c r="J56" s="29">
        <v>235038877.60000002</v>
      </c>
      <c r="K56" s="29">
        <v>330297086.57999998</v>
      </c>
      <c r="L56" s="29">
        <v>618894671.98000014</v>
      </c>
      <c r="M56" s="29">
        <v>810274497.54000008</v>
      </c>
      <c r="X56" t="s">
        <v>159</v>
      </c>
      <c r="Y56">
        <v>3940210676.4200015</v>
      </c>
    </row>
    <row r="57" spans="1:25">
      <c r="A57" s="2"/>
      <c r="B57" s="6" t="s">
        <v>160</v>
      </c>
      <c r="C57" s="30">
        <v>167764649.70000002</v>
      </c>
      <c r="D57" s="30">
        <v>194318728.18000001</v>
      </c>
      <c r="E57" s="30">
        <v>337555205.79000002</v>
      </c>
      <c r="F57" s="30">
        <v>352410616.56999999</v>
      </c>
      <c r="G57" s="30">
        <v>356980097.68000001</v>
      </c>
      <c r="H57" s="30">
        <v>370772153.12</v>
      </c>
      <c r="I57" s="30">
        <v>153534748.98999998</v>
      </c>
      <c r="J57" s="30">
        <v>233782773.31999999</v>
      </c>
      <c r="K57" s="30">
        <v>327801536.70999998</v>
      </c>
      <c r="L57" s="30">
        <v>599537866.41000009</v>
      </c>
      <c r="M57" s="30">
        <v>808289441.24000013</v>
      </c>
      <c r="X57" t="s">
        <v>161</v>
      </c>
      <c r="Y57">
        <v>0</v>
      </c>
    </row>
    <row r="58" spans="1:25">
      <c r="A58" s="2"/>
      <c r="B58" s="6" t="s">
        <v>136</v>
      </c>
      <c r="C58" s="31">
        <v>0</v>
      </c>
      <c r="D58" s="31">
        <v>0</v>
      </c>
      <c r="E58" s="27">
        <v>58300000</v>
      </c>
      <c r="F58" s="21">
        <v>0</v>
      </c>
      <c r="G58" s="27">
        <v>12455498.59</v>
      </c>
      <c r="H58" s="21">
        <v>0</v>
      </c>
      <c r="I58" s="21">
        <v>0</v>
      </c>
      <c r="J58" s="27">
        <v>1256104.28</v>
      </c>
      <c r="K58" s="27">
        <v>2495549.87</v>
      </c>
      <c r="L58" s="27">
        <v>19356805.57</v>
      </c>
      <c r="M58" s="27">
        <v>1985056.3</v>
      </c>
      <c r="X58" t="s">
        <v>162</v>
      </c>
      <c r="Y58">
        <v>6940848781.3600006</v>
      </c>
    </row>
    <row r="59" spans="1:25">
      <c r="A59" s="2"/>
      <c r="B59" s="6" t="s">
        <v>163</v>
      </c>
      <c r="C59" s="30">
        <v>2000000</v>
      </c>
      <c r="D59" s="31">
        <v>0</v>
      </c>
      <c r="E59" s="31">
        <v>0</v>
      </c>
      <c r="F59" s="31" t="s">
        <v>105</v>
      </c>
      <c r="G59" s="39">
        <v>0</v>
      </c>
      <c r="H59" s="39">
        <v>0</v>
      </c>
      <c r="I59" s="39" t="s">
        <v>105</v>
      </c>
      <c r="J59" s="39" t="s">
        <v>105</v>
      </c>
      <c r="K59" s="39">
        <v>0</v>
      </c>
      <c r="L59" s="39">
        <v>0</v>
      </c>
      <c r="M59" s="31">
        <v>0</v>
      </c>
      <c r="N59" s="31"/>
      <c r="X59" t="s">
        <v>164</v>
      </c>
      <c r="Y59">
        <v>2300263404.4099998</v>
      </c>
    </row>
    <row r="60" spans="1:25">
      <c r="A60" s="2"/>
      <c r="B60" s="5" t="s">
        <v>165</v>
      </c>
      <c r="C60" s="29">
        <v>25451055320.099998</v>
      </c>
      <c r="D60" s="29">
        <v>29502713616.729977</v>
      </c>
      <c r="E60" s="29">
        <v>26496731612.010063</v>
      </c>
      <c r="F60" s="29">
        <v>36334551087.290009</v>
      </c>
      <c r="G60" s="29">
        <v>32356035228.400002</v>
      </c>
      <c r="H60" s="29">
        <v>35319038816.989998</v>
      </c>
      <c r="I60" s="29">
        <v>32921266202.400002</v>
      </c>
      <c r="J60" s="29">
        <v>47275802558.969971</v>
      </c>
      <c r="K60" s="29">
        <v>55701059153.069977</v>
      </c>
      <c r="L60" s="29">
        <v>84343441721.170013</v>
      </c>
      <c r="M60" s="29">
        <v>93341828543.869995</v>
      </c>
      <c r="X60" t="s">
        <v>166</v>
      </c>
      <c r="Y60">
        <v>1428908586.51</v>
      </c>
    </row>
    <row r="61" spans="1:25">
      <c r="A61" s="2"/>
      <c r="B61" s="6" t="s">
        <v>139</v>
      </c>
      <c r="C61" s="30">
        <v>17302449039.020004</v>
      </c>
      <c r="D61" s="30">
        <v>18786447259.499981</v>
      </c>
      <c r="E61" s="30">
        <v>17141011707.39003</v>
      </c>
      <c r="F61" s="30">
        <v>25903587136.07</v>
      </c>
      <c r="G61" s="30">
        <v>22245611397.980003</v>
      </c>
      <c r="H61" s="30">
        <v>25558816397.989998</v>
      </c>
      <c r="I61" s="30">
        <v>27051103180.329998</v>
      </c>
      <c r="J61" s="30">
        <v>34212245073.069973</v>
      </c>
      <c r="K61" s="30">
        <v>33289293882.34</v>
      </c>
      <c r="L61" s="30">
        <v>43838400851.080009</v>
      </c>
      <c r="M61" s="30">
        <v>45791043289.530006</v>
      </c>
      <c r="X61" t="s">
        <v>167</v>
      </c>
      <c r="Y61">
        <v>871354817.89999986</v>
      </c>
    </row>
    <row r="62" spans="1:25">
      <c r="A62" s="2"/>
      <c r="B62" s="6" t="s">
        <v>141</v>
      </c>
      <c r="C62" s="30">
        <v>109109.88</v>
      </c>
      <c r="D62" s="31">
        <v>0</v>
      </c>
      <c r="E62" s="30">
        <v>86902068.730000004</v>
      </c>
      <c r="F62" s="31">
        <v>0</v>
      </c>
      <c r="G62" s="30">
        <v>52902464.240000002</v>
      </c>
      <c r="H62" s="30">
        <v>60055066.839999996</v>
      </c>
      <c r="I62" s="30">
        <v>41641703.489999995</v>
      </c>
      <c r="J62" s="30">
        <v>670610694.12</v>
      </c>
      <c r="K62" s="30">
        <v>67436442.819999993</v>
      </c>
      <c r="L62" s="30">
        <v>68837694.569999993</v>
      </c>
      <c r="M62" s="30">
        <v>66505847.020000003</v>
      </c>
      <c r="X62" t="s">
        <v>168</v>
      </c>
      <c r="Y62">
        <v>4640585376.9500008</v>
      </c>
    </row>
    <row r="63" spans="1:25">
      <c r="A63" s="2"/>
      <c r="B63" s="6" t="s">
        <v>169</v>
      </c>
      <c r="C63" s="30">
        <v>5360174479.0900002</v>
      </c>
      <c r="D63" s="30">
        <v>7955026550.3399963</v>
      </c>
      <c r="E63" s="30">
        <v>5056743784.5800037</v>
      </c>
      <c r="F63" s="30">
        <v>5277575527.6700001</v>
      </c>
      <c r="G63" s="30">
        <v>5712619715.8600006</v>
      </c>
      <c r="H63" s="30">
        <v>3841471461.4200001</v>
      </c>
      <c r="I63" s="30">
        <v>3502591320.1199999</v>
      </c>
      <c r="J63" s="30">
        <v>8267381778.6900034</v>
      </c>
      <c r="K63" s="30">
        <v>17528420126.66</v>
      </c>
      <c r="L63" s="30">
        <v>31530038832.23</v>
      </c>
      <c r="M63" s="30">
        <v>42239321339.809998</v>
      </c>
      <c r="X63" t="s">
        <v>170</v>
      </c>
      <c r="Y63">
        <v>3542113500.6700001</v>
      </c>
    </row>
    <row r="64" spans="1:25">
      <c r="A64" s="2"/>
      <c r="B64" s="6" t="s">
        <v>171</v>
      </c>
      <c r="C64" s="30">
        <v>292277978.04999995</v>
      </c>
      <c r="D64" s="30">
        <v>92725838.340000004</v>
      </c>
      <c r="E64" s="30">
        <v>92765291.640000001</v>
      </c>
      <c r="F64" s="30">
        <v>48331970.310000002</v>
      </c>
      <c r="G64" s="30" t="s">
        <v>105</v>
      </c>
      <c r="H64" s="30">
        <v>349964123.25</v>
      </c>
      <c r="I64" s="30">
        <v>485530383.44999999</v>
      </c>
      <c r="J64" s="30">
        <v>2317083291.0900002</v>
      </c>
      <c r="K64" s="30">
        <v>2475593422.7000003</v>
      </c>
      <c r="L64" s="30">
        <v>6145822813.9700012</v>
      </c>
      <c r="M64" s="30">
        <v>1427909919.7</v>
      </c>
      <c r="X64" t="s">
        <v>172</v>
      </c>
      <c r="Y64">
        <v>520485299.97000003</v>
      </c>
    </row>
    <row r="65" spans="1:25">
      <c r="A65" s="2"/>
      <c r="B65" s="6" t="s">
        <v>145</v>
      </c>
      <c r="C65" s="30">
        <v>2496044714.0599999</v>
      </c>
      <c r="D65" s="30">
        <v>2668513968.5499988</v>
      </c>
      <c r="E65" s="30">
        <v>4119308759.6699963</v>
      </c>
      <c r="F65" s="30">
        <v>5105056453.2399998</v>
      </c>
      <c r="G65" s="30">
        <v>4344901650.3199997</v>
      </c>
      <c r="H65" s="30">
        <v>5508731767.4899998</v>
      </c>
      <c r="I65" s="30">
        <v>1840399615.0099998</v>
      </c>
      <c r="J65" s="30">
        <v>1808481722</v>
      </c>
      <c r="K65" s="30">
        <v>2340315278.5500002</v>
      </c>
      <c r="L65" s="30">
        <v>2760341529.3199997</v>
      </c>
      <c r="M65" s="30">
        <v>3817048147.8099999</v>
      </c>
      <c r="X65" t="s">
        <v>173</v>
      </c>
      <c r="Y65">
        <v>577986576.30999982</v>
      </c>
    </row>
    <row r="66" spans="1:25">
      <c r="A66" s="2"/>
      <c r="B66" s="5" t="s">
        <v>174</v>
      </c>
      <c r="C66" s="29">
        <v>781721741.84000003</v>
      </c>
      <c r="D66" s="29">
        <v>1016944710.78</v>
      </c>
      <c r="E66" s="29">
        <v>1130328469.4300008</v>
      </c>
      <c r="F66" s="29">
        <v>1148571014.9299998</v>
      </c>
      <c r="G66" s="29">
        <v>1200340880.49</v>
      </c>
      <c r="H66" s="29">
        <v>945500692.71999991</v>
      </c>
      <c r="I66" s="29">
        <v>868468738.71999991</v>
      </c>
      <c r="J66" s="29">
        <v>1831056584.8000002</v>
      </c>
      <c r="K66" s="29">
        <v>1927777864.23</v>
      </c>
      <c r="L66" s="29">
        <v>2696713755.71</v>
      </c>
      <c r="M66" s="29">
        <v>1844812935.0600002</v>
      </c>
      <c r="X66" t="s">
        <v>175</v>
      </c>
      <c r="Y66">
        <v>471553321102.71008</v>
      </c>
    </row>
    <row r="67" spans="1:25">
      <c r="A67" s="2"/>
      <c r="B67" s="6" t="s">
        <v>176</v>
      </c>
      <c r="C67" s="30">
        <v>781721741.84000003</v>
      </c>
      <c r="D67" s="30">
        <v>1016944710.78</v>
      </c>
      <c r="E67" s="30">
        <v>1130328469.4300008</v>
      </c>
      <c r="F67" s="30">
        <v>1148571014.9299998</v>
      </c>
      <c r="G67" s="30">
        <v>1200340880.49</v>
      </c>
      <c r="H67" s="30">
        <v>945500692.71999991</v>
      </c>
      <c r="I67" s="30">
        <v>868468738.71999991</v>
      </c>
      <c r="J67" s="30">
        <v>1831056584.8000002</v>
      </c>
      <c r="K67" s="30">
        <v>1927777864.23</v>
      </c>
      <c r="L67" s="30">
        <v>2696713755.71</v>
      </c>
      <c r="M67" s="30">
        <v>1844812935.0600002</v>
      </c>
      <c r="X67" t="s">
        <v>177</v>
      </c>
      <c r="Y67">
        <v>21148742713.290001</v>
      </c>
    </row>
    <row r="68" spans="1:25">
      <c r="A68" s="2"/>
      <c r="B68" s="5" t="s">
        <v>150</v>
      </c>
      <c r="C68" s="29">
        <v>545996862</v>
      </c>
      <c r="D68" s="29">
        <v>598063012</v>
      </c>
      <c r="E68" s="29">
        <v>618062989.00999999</v>
      </c>
      <c r="F68" s="29">
        <v>651862989</v>
      </c>
      <c r="G68" s="29">
        <v>713062989.03999996</v>
      </c>
      <c r="H68" s="29">
        <v>781033944.03999984</v>
      </c>
      <c r="I68" s="29">
        <v>296452984.04000008</v>
      </c>
      <c r="J68" s="29">
        <v>209118764.10000002</v>
      </c>
      <c r="K68" s="29">
        <v>149703019.34999999</v>
      </c>
      <c r="L68" s="29">
        <v>149703020</v>
      </c>
      <c r="M68" s="29">
        <v>149703020</v>
      </c>
      <c r="X68" t="s">
        <v>178</v>
      </c>
      <c r="Y68">
        <v>642569816.04999995</v>
      </c>
    </row>
    <row r="69" spans="1:25">
      <c r="A69" s="2"/>
      <c r="B69" s="6" t="s">
        <v>179</v>
      </c>
      <c r="C69" s="30">
        <v>545996862</v>
      </c>
      <c r="D69" s="30">
        <v>598063012</v>
      </c>
      <c r="E69" s="30">
        <v>618062989.00999999</v>
      </c>
      <c r="F69" s="30">
        <v>651862989</v>
      </c>
      <c r="G69" s="30">
        <v>713062989.03999996</v>
      </c>
      <c r="H69" s="30">
        <v>781033944.03999984</v>
      </c>
      <c r="I69" s="30">
        <v>296452984.04000008</v>
      </c>
      <c r="J69" s="30">
        <v>209118764.10000002</v>
      </c>
      <c r="K69" s="30">
        <v>149703019.34999999</v>
      </c>
      <c r="L69" s="30">
        <v>149703020</v>
      </c>
      <c r="M69" s="30">
        <v>149703020</v>
      </c>
      <c r="X69" t="s">
        <v>180</v>
      </c>
      <c r="Y69">
        <v>122998280.33000001</v>
      </c>
    </row>
    <row r="70" spans="1:25">
      <c r="A70" s="2"/>
      <c r="B70" s="5" t="s">
        <v>154</v>
      </c>
      <c r="C70" s="29">
        <v>2564106366.0099998</v>
      </c>
      <c r="D70" s="29">
        <v>4883598428.3400068</v>
      </c>
      <c r="E70" s="29">
        <v>4816694922.5799999</v>
      </c>
      <c r="F70" s="29">
        <v>4662090912.0299997</v>
      </c>
      <c r="G70" s="29">
        <v>6027351657.039999</v>
      </c>
      <c r="H70" s="29">
        <v>6514618328.0299997</v>
      </c>
      <c r="I70" s="29">
        <v>6680773988.7799997</v>
      </c>
      <c r="J70" s="29">
        <v>3968533729.5100012</v>
      </c>
      <c r="K70" s="29">
        <v>4790280519.8899994</v>
      </c>
      <c r="L70" s="29">
        <v>5509845996.4099998</v>
      </c>
      <c r="M70" s="29">
        <v>6286249325.3599997</v>
      </c>
      <c r="X70" t="s">
        <v>181</v>
      </c>
      <c r="Y70">
        <v>20380136579.23</v>
      </c>
    </row>
    <row r="71" spans="1:25">
      <c r="A71" s="2"/>
      <c r="B71" s="6" t="s">
        <v>156</v>
      </c>
      <c r="C71" s="30">
        <v>141932376.41999999</v>
      </c>
      <c r="D71" s="30">
        <v>261370197.58000001</v>
      </c>
      <c r="E71" s="31">
        <v>0</v>
      </c>
      <c r="F71" s="31" t="s">
        <v>105</v>
      </c>
      <c r="G71" s="34">
        <v>0</v>
      </c>
      <c r="H71" s="34">
        <v>0</v>
      </c>
      <c r="I71" s="38">
        <v>68773135.420000002</v>
      </c>
      <c r="J71" s="38">
        <v>24961520.859999999</v>
      </c>
      <c r="K71" s="34">
        <v>0</v>
      </c>
      <c r="L71" s="38">
        <v>83637348.879999995</v>
      </c>
      <c r="M71" s="38">
        <v>38761938.630000003</v>
      </c>
      <c r="X71" t="s">
        <v>182</v>
      </c>
      <c r="Y71">
        <v>3038037.68</v>
      </c>
    </row>
    <row r="72" spans="1:25">
      <c r="A72" s="2"/>
      <c r="B72" s="6" t="s">
        <v>158</v>
      </c>
      <c r="C72" s="31">
        <v>0</v>
      </c>
      <c r="D72" s="31">
        <v>0</v>
      </c>
      <c r="E72" s="31">
        <v>0</v>
      </c>
      <c r="F72" s="31" t="s">
        <v>105</v>
      </c>
      <c r="G72" s="30">
        <v>1323266.1599999999</v>
      </c>
      <c r="H72" s="30">
        <v>3661738.43</v>
      </c>
      <c r="I72" s="30">
        <v>2601233.7200000002</v>
      </c>
      <c r="J72" s="30">
        <v>3361532.23</v>
      </c>
      <c r="K72" s="30">
        <v>2252554.19</v>
      </c>
      <c r="L72" s="31">
        <v>0</v>
      </c>
      <c r="M72" s="31">
        <v>0</v>
      </c>
      <c r="X72" t="s">
        <v>183</v>
      </c>
      <c r="Y72">
        <v>129620881832.59999</v>
      </c>
    </row>
    <row r="73" spans="1:25">
      <c r="A73" s="2"/>
      <c r="B73" s="6" t="s">
        <v>184</v>
      </c>
      <c r="C73" s="30">
        <v>2418198989.5900002</v>
      </c>
      <c r="D73" s="30">
        <v>4622228230.7600069</v>
      </c>
      <c r="E73" s="30">
        <v>4816694922.5799999</v>
      </c>
      <c r="F73" s="30">
        <v>4597090912.0299997</v>
      </c>
      <c r="G73" s="30">
        <v>6006014671.8599997</v>
      </c>
      <c r="H73" s="30">
        <v>6370956590.1000004</v>
      </c>
      <c r="I73" s="30">
        <v>6609399619.6399994</v>
      </c>
      <c r="J73" s="30">
        <v>3940210676.4200015</v>
      </c>
      <c r="K73" s="30">
        <v>4788027965.6999998</v>
      </c>
      <c r="L73" s="30">
        <v>5426208647.5299997</v>
      </c>
      <c r="M73" s="30">
        <v>6073816129.7299995</v>
      </c>
      <c r="X73" t="s">
        <v>185</v>
      </c>
      <c r="Y73">
        <v>2679282591.3000007</v>
      </c>
    </row>
    <row r="74" spans="1:25">
      <c r="A74" s="2"/>
      <c r="B74" s="6" t="s">
        <v>161</v>
      </c>
      <c r="C74" s="30">
        <v>3975000</v>
      </c>
      <c r="D74" s="31">
        <v>0</v>
      </c>
      <c r="E74" s="31">
        <v>0</v>
      </c>
      <c r="F74" s="30">
        <v>65000000</v>
      </c>
      <c r="G74" s="30">
        <v>20013719.02</v>
      </c>
      <c r="H74" s="30">
        <v>139999999.5</v>
      </c>
      <c r="I74" s="31">
        <v>0</v>
      </c>
      <c r="J74" s="31">
        <v>0</v>
      </c>
      <c r="K74" s="31">
        <v>0</v>
      </c>
      <c r="L74" s="31">
        <v>0</v>
      </c>
      <c r="M74" s="31">
        <v>0</v>
      </c>
      <c r="X74" t="s">
        <v>186</v>
      </c>
      <c r="Y74">
        <v>7253408792.2800007</v>
      </c>
    </row>
    <row r="75" spans="1:25">
      <c r="A75" s="2"/>
      <c r="B75" s="6" t="s">
        <v>187</v>
      </c>
      <c r="C75" s="31">
        <v>0</v>
      </c>
      <c r="D75" s="31">
        <v>0</v>
      </c>
      <c r="E75" s="31">
        <v>0</v>
      </c>
      <c r="F75" s="31" t="s">
        <v>105</v>
      </c>
      <c r="G75" s="31">
        <v>0</v>
      </c>
      <c r="H75" s="31">
        <v>0</v>
      </c>
      <c r="I75" s="31" t="s">
        <v>105</v>
      </c>
      <c r="J75" s="31" t="s">
        <v>105</v>
      </c>
      <c r="K75" s="31">
        <v>0</v>
      </c>
      <c r="L75" s="31">
        <v>0</v>
      </c>
      <c r="M75">
        <v>173671257</v>
      </c>
      <c r="X75" t="s">
        <v>188</v>
      </c>
      <c r="Y75">
        <v>5130912</v>
      </c>
    </row>
    <row r="76" spans="1:25">
      <c r="A76" s="2"/>
      <c r="B76" s="4" t="s">
        <v>162</v>
      </c>
      <c r="C76" s="33">
        <v>2388665288.2799997</v>
      </c>
      <c r="D76" s="33">
        <v>2278095356.5700002</v>
      </c>
      <c r="E76" s="33">
        <v>2925864552.3999939</v>
      </c>
      <c r="F76" s="33">
        <v>3058716993.1599998</v>
      </c>
      <c r="G76" s="33">
        <v>4180468072.98</v>
      </c>
      <c r="H76" s="33">
        <v>4568588881.5799999</v>
      </c>
      <c r="I76" s="33">
        <v>5022395075.9200001</v>
      </c>
      <c r="J76" s="33">
        <v>6940848781.3600006</v>
      </c>
      <c r="K76" s="33">
        <v>7694409505.8299999</v>
      </c>
      <c r="L76" s="33">
        <v>8644409445.9799995</v>
      </c>
      <c r="M76" s="33">
        <v>8620586774.5300007</v>
      </c>
      <c r="X76" t="s">
        <v>189</v>
      </c>
      <c r="Y76">
        <v>119683059537.02</v>
      </c>
    </row>
    <row r="77" spans="1:25">
      <c r="A77" s="2"/>
      <c r="B77" s="5" t="s">
        <v>190</v>
      </c>
      <c r="C77" s="29">
        <v>1498332901.29</v>
      </c>
      <c r="D77" s="29">
        <v>1661317409.019999</v>
      </c>
      <c r="E77" s="29">
        <v>1765929177.5500002</v>
      </c>
      <c r="F77" s="29">
        <v>1581368390.01</v>
      </c>
      <c r="G77" s="29">
        <v>1462083487.7600002</v>
      </c>
      <c r="H77" s="29">
        <v>422778027.72999996</v>
      </c>
      <c r="I77" s="29">
        <v>1473372343.0699999</v>
      </c>
      <c r="J77" s="29">
        <v>2300263404.4099998</v>
      </c>
      <c r="K77" s="29">
        <v>2813113404.2200003</v>
      </c>
      <c r="L77" s="29">
        <v>924876304.22000003</v>
      </c>
      <c r="M77" s="29">
        <v>814480581.26999986</v>
      </c>
      <c r="X77" t="s">
        <v>191</v>
      </c>
      <c r="Y77">
        <v>6932941615.8800001</v>
      </c>
    </row>
    <row r="78" spans="1:25">
      <c r="A78" s="2"/>
      <c r="B78" s="6" t="s">
        <v>192</v>
      </c>
      <c r="C78" s="30">
        <v>754546615.57999992</v>
      </c>
      <c r="D78" s="30">
        <v>765740027.49999845</v>
      </c>
      <c r="E78" s="30">
        <v>576092650.68999994</v>
      </c>
      <c r="F78" s="30">
        <v>565936750.99000001</v>
      </c>
      <c r="G78" s="30">
        <v>734219659.34000003</v>
      </c>
      <c r="H78" s="30">
        <v>397879028.66000009</v>
      </c>
      <c r="I78" s="30">
        <v>886338941.34000003</v>
      </c>
      <c r="J78" s="30">
        <v>1428908586.51</v>
      </c>
      <c r="K78" s="30">
        <v>1732545209.73</v>
      </c>
      <c r="L78" s="30">
        <v>883852133.06000006</v>
      </c>
      <c r="M78" s="30">
        <v>398631683.36999995</v>
      </c>
      <c r="X78" t="s">
        <v>193</v>
      </c>
      <c r="Y78">
        <v>1037299885.6700001</v>
      </c>
    </row>
    <row r="79" spans="1:25">
      <c r="A79" s="2"/>
      <c r="B79" s="6" t="s">
        <v>167</v>
      </c>
      <c r="C79" s="30">
        <v>485235970.67000002</v>
      </c>
      <c r="D79" s="30">
        <v>710896727.05000055</v>
      </c>
      <c r="E79" s="30">
        <v>506509336.39999998</v>
      </c>
      <c r="F79" s="30">
        <v>579251229.75</v>
      </c>
      <c r="G79" s="30">
        <v>487284041.53000003</v>
      </c>
      <c r="H79" s="30">
        <v>24898999.07</v>
      </c>
      <c r="I79" s="30">
        <v>587033401.73000002</v>
      </c>
      <c r="J79" s="30">
        <v>871354817.89999986</v>
      </c>
      <c r="K79" s="30">
        <v>1080568194.49</v>
      </c>
      <c r="L79" s="30">
        <v>929645.01</v>
      </c>
      <c r="M79" s="30">
        <v>352343132.02999997</v>
      </c>
      <c r="X79" t="s">
        <v>194</v>
      </c>
      <c r="Y79">
        <v>834340697.6500001</v>
      </c>
    </row>
    <row r="80" spans="1:25">
      <c r="A80" s="2"/>
      <c r="B80" s="6" t="s">
        <v>195</v>
      </c>
      <c r="C80" s="30">
        <v>258550315.03999999</v>
      </c>
      <c r="D80" s="30">
        <v>184680654.47000003</v>
      </c>
      <c r="E80" s="30">
        <v>683327190.46000016</v>
      </c>
      <c r="F80" s="30">
        <v>436180409.26999998</v>
      </c>
      <c r="G80" s="30">
        <v>240579786.88999999</v>
      </c>
      <c r="H80" s="31">
        <v>0</v>
      </c>
      <c r="I80" s="31" t="s">
        <v>105</v>
      </c>
      <c r="J80" s="31" t="s">
        <v>105</v>
      </c>
      <c r="K80" s="31">
        <v>0</v>
      </c>
      <c r="L80" s="30">
        <v>7722340.7699999996</v>
      </c>
      <c r="M80" s="30">
        <v>2542258.08</v>
      </c>
      <c r="X80" t="s">
        <v>196</v>
      </c>
      <c r="Y80">
        <v>2961408769.6100001</v>
      </c>
    </row>
    <row r="81" spans="1:25">
      <c r="A81" s="2"/>
      <c r="B81" s="6" t="s">
        <v>197</v>
      </c>
      <c r="C81" s="31">
        <v>0</v>
      </c>
      <c r="D81" s="31">
        <v>0</v>
      </c>
      <c r="E81" s="31">
        <v>0</v>
      </c>
      <c r="F81" s="31" t="s">
        <v>105</v>
      </c>
      <c r="G81" s="31" t="s">
        <v>105</v>
      </c>
      <c r="H81" s="31" t="s">
        <v>105</v>
      </c>
      <c r="I81" s="31" t="s">
        <v>105</v>
      </c>
      <c r="J81" s="31" t="s">
        <v>105</v>
      </c>
      <c r="K81" s="31">
        <v>0</v>
      </c>
      <c r="L81" s="30">
        <v>32372185.380000003</v>
      </c>
      <c r="M81" s="30">
        <v>60963507.789999999</v>
      </c>
      <c r="X81" t="s">
        <v>198</v>
      </c>
      <c r="Y81">
        <v>0</v>
      </c>
    </row>
    <row r="82" spans="1:25">
      <c r="A82" s="2"/>
      <c r="B82" s="5" t="s">
        <v>199</v>
      </c>
      <c r="C82" s="29">
        <v>890332386.99000001</v>
      </c>
      <c r="D82" s="29">
        <v>616777947.55000079</v>
      </c>
      <c r="E82" s="29">
        <v>1159935374.8499997</v>
      </c>
      <c r="F82" s="29">
        <v>1477348603.1499999</v>
      </c>
      <c r="G82" s="29">
        <v>2718384585.2200003</v>
      </c>
      <c r="H82" s="29">
        <v>4145810853.8500004</v>
      </c>
      <c r="I82" s="29">
        <v>3549022732.8500004</v>
      </c>
      <c r="J82" s="29">
        <v>4640585376.9500008</v>
      </c>
      <c r="K82" s="29">
        <v>4881296101.6100006</v>
      </c>
      <c r="L82" s="29">
        <v>7109693697.8199997</v>
      </c>
      <c r="M82" s="29">
        <v>6964412676.0699997</v>
      </c>
      <c r="X82" t="s">
        <v>200</v>
      </c>
      <c r="Y82">
        <v>562638187.73000002</v>
      </c>
    </row>
    <row r="83" spans="1:25">
      <c r="A83" s="2"/>
      <c r="B83" s="6" t="s">
        <v>170</v>
      </c>
      <c r="C83" s="30">
        <v>542789810.04999995</v>
      </c>
      <c r="D83" s="30">
        <v>603368421.5400008</v>
      </c>
      <c r="E83" s="30">
        <v>893047372.28000116</v>
      </c>
      <c r="F83" s="30">
        <v>1185629352.3600001</v>
      </c>
      <c r="G83" s="30">
        <v>2375784042.4499998</v>
      </c>
      <c r="H83" s="30">
        <v>3356294339.7799997</v>
      </c>
      <c r="I83" s="30">
        <v>3318558118.3400002</v>
      </c>
      <c r="J83" s="30">
        <v>3542113500.6700001</v>
      </c>
      <c r="K83" s="30">
        <v>3893260959.7400002</v>
      </c>
      <c r="L83" s="30">
        <v>16624643.5</v>
      </c>
      <c r="M83" s="31">
        <v>0</v>
      </c>
      <c r="X83" t="s">
        <v>201</v>
      </c>
      <c r="Y83">
        <v>8010154.2400000002</v>
      </c>
    </row>
    <row r="84" spans="1:25">
      <c r="A84" s="2"/>
      <c r="B84" s="6" t="s">
        <v>172</v>
      </c>
      <c r="C84" s="30">
        <v>320611163.72000003</v>
      </c>
      <c r="D84" s="31">
        <v>0</v>
      </c>
      <c r="E84" s="34">
        <v>0</v>
      </c>
      <c r="F84" s="34">
        <v>0</v>
      </c>
      <c r="G84" s="34">
        <v>0</v>
      </c>
      <c r="H84" s="34">
        <v>0</v>
      </c>
      <c r="I84" s="34">
        <v>0</v>
      </c>
      <c r="J84" s="32">
        <v>520485299.97000003</v>
      </c>
      <c r="K84" s="32">
        <v>510073631.95999998</v>
      </c>
      <c r="L84" s="32">
        <v>196050765.44</v>
      </c>
      <c r="M84" s="32">
        <v>254527356.08999997</v>
      </c>
      <c r="X84" t="s">
        <v>202</v>
      </c>
      <c r="Y84">
        <v>1529243920.98</v>
      </c>
    </row>
    <row r="85" spans="1:25">
      <c r="A85" s="2"/>
      <c r="B85" s="6" t="s">
        <v>203</v>
      </c>
      <c r="C85" s="31">
        <v>0</v>
      </c>
      <c r="D85" s="31">
        <v>0</v>
      </c>
      <c r="E85" s="31">
        <v>0</v>
      </c>
      <c r="F85" s="31">
        <v>0</v>
      </c>
      <c r="G85" s="31">
        <v>0</v>
      </c>
      <c r="H85" s="31">
        <v>0</v>
      </c>
      <c r="I85" s="31">
        <v>0</v>
      </c>
      <c r="J85" s="31">
        <v>0</v>
      </c>
      <c r="K85" s="31">
        <v>0</v>
      </c>
      <c r="L85" s="31">
        <v>0</v>
      </c>
      <c r="M85" s="32">
        <v>1953984</v>
      </c>
      <c r="X85" t="s">
        <v>204</v>
      </c>
      <c r="Y85">
        <v>193082464194.07999</v>
      </c>
    </row>
    <row r="86" spans="1:25">
      <c r="A86" s="2"/>
      <c r="B86" s="6" t="s">
        <v>205</v>
      </c>
      <c r="C86" s="31">
        <v>0</v>
      </c>
      <c r="D86" s="31">
        <v>0</v>
      </c>
      <c r="E86" s="31">
        <v>0</v>
      </c>
      <c r="F86" s="31">
        <v>0</v>
      </c>
      <c r="G86" s="31">
        <v>0</v>
      </c>
      <c r="H86" s="31">
        <v>0</v>
      </c>
      <c r="I86" s="31">
        <v>0</v>
      </c>
      <c r="J86" s="31">
        <v>0</v>
      </c>
      <c r="K86" s="31">
        <v>0</v>
      </c>
      <c r="L86" s="32">
        <v>137180733.01999998</v>
      </c>
      <c r="M86" s="32">
        <v>173699999.9600001</v>
      </c>
      <c r="X86" t="s">
        <v>206</v>
      </c>
      <c r="Y86">
        <v>6889292785.1899986</v>
      </c>
    </row>
    <row r="87" spans="1:25">
      <c r="A87" s="2"/>
      <c r="B87" s="6" t="s">
        <v>207</v>
      </c>
      <c r="C87" s="31">
        <v>0</v>
      </c>
      <c r="D87" s="31">
        <v>0</v>
      </c>
      <c r="E87" s="31">
        <v>0</v>
      </c>
      <c r="F87" s="31">
        <v>0</v>
      </c>
      <c r="G87" s="31">
        <v>0</v>
      </c>
      <c r="H87" s="31">
        <v>0</v>
      </c>
      <c r="I87" s="31">
        <v>0</v>
      </c>
      <c r="J87" s="31">
        <v>0</v>
      </c>
      <c r="K87" s="31">
        <v>0</v>
      </c>
      <c r="L87" s="32">
        <v>22614806.48</v>
      </c>
      <c r="M87" s="32">
        <v>438026.04</v>
      </c>
      <c r="X87" t="s">
        <v>208</v>
      </c>
      <c r="Y87">
        <v>79191809635.890015</v>
      </c>
    </row>
    <row r="88" spans="1:25">
      <c r="A88" s="2"/>
      <c r="B88" s="6" t="s">
        <v>209</v>
      </c>
      <c r="C88" s="31">
        <v>0</v>
      </c>
      <c r="D88" s="31">
        <v>0</v>
      </c>
      <c r="E88" s="31">
        <v>0</v>
      </c>
      <c r="F88" s="31">
        <v>0</v>
      </c>
      <c r="G88" s="31">
        <v>0</v>
      </c>
      <c r="H88" s="31">
        <v>0</v>
      </c>
      <c r="I88" s="31">
        <v>0</v>
      </c>
      <c r="J88" s="31">
        <v>0</v>
      </c>
      <c r="K88" s="31">
        <v>0</v>
      </c>
      <c r="L88" s="32">
        <v>3717840.3200000003</v>
      </c>
      <c r="M88" s="32">
        <v>17258424.539999999</v>
      </c>
      <c r="X88" t="s">
        <v>210</v>
      </c>
      <c r="Y88">
        <v>26244640537.09</v>
      </c>
    </row>
    <row r="89" spans="1:25">
      <c r="A89" s="2"/>
      <c r="B89" s="6" t="s">
        <v>211</v>
      </c>
      <c r="C89" s="31">
        <v>0</v>
      </c>
      <c r="D89" s="31">
        <v>0</v>
      </c>
      <c r="E89" s="31">
        <v>0</v>
      </c>
      <c r="F89" s="31">
        <v>0</v>
      </c>
      <c r="G89" s="31">
        <v>0</v>
      </c>
      <c r="H89" s="31">
        <v>0</v>
      </c>
      <c r="I89" s="31">
        <v>0</v>
      </c>
      <c r="J89" s="31">
        <v>0</v>
      </c>
      <c r="K89" s="31">
        <v>0</v>
      </c>
      <c r="L89" s="32">
        <v>236011174.95000002</v>
      </c>
      <c r="M89" s="32">
        <v>167099999.99999985</v>
      </c>
      <c r="X89" t="s">
        <v>212</v>
      </c>
      <c r="Y89">
        <v>18898165881.420002</v>
      </c>
    </row>
    <row r="90" spans="1:25">
      <c r="A90" s="2"/>
      <c r="B90" s="6" t="s">
        <v>213</v>
      </c>
      <c r="C90" s="31">
        <v>0</v>
      </c>
      <c r="D90" s="31">
        <v>0</v>
      </c>
      <c r="E90" s="31">
        <v>0</v>
      </c>
      <c r="F90" s="31">
        <v>0</v>
      </c>
      <c r="G90" s="31">
        <v>0</v>
      </c>
      <c r="H90" s="31">
        <v>0</v>
      </c>
      <c r="I90" s="31">
        <v>0</v>
      </c>
      <c r="J90" s="31">
        <v>0</v>
      </c>
      <c r="K90" s="31">
        <v>0</v>
      </c>
      <c r="L90" s="31">
        <v>0</v>
      </c>
      <c r="M90" s="32">
        <v>56734741.929999992</v>
      </c>
      <c r="X90" t="s">
        <v>214</v>
      </c>
      <c r="Y90">
        <v>4859273459.0700006</v>
      </c>
    </row>
    <row r="91" spans="1:25">
      <c r="A91" s="2"/>
      <c r="B91" s="6" t="s">
        <v>215</v>
      </c>
      <c r="C91" s="31">
        <v>0</v>
      </c>
      <c r="D91" s="31">
        <v>0</v>
      </c>
      <c r="E91" s="31">
        <v>0</v>
      </c>
      <c r="F91" s="31">
        <v>0</v>
      </c>
      <c r="G91" s="31">
        <v>0</v>
      </c>
      <c r="H91" s="31">
        <v>0</v>
      </c>
      <c r="I91" s="31">
        <v>0</v>
      </c>
      <c r="J91" s="31">
        <v>0</v>
      </c>
      <c r="K91" s="31">
        <v>0</v>
      </c>
      <c r="L91" s="32">
        <v>1283333752.8300006</v>
      </c>
      <c r="M91" s="32">
        <v>820795741.5</v>
      </c>
      <c r="X91" t="s">
        <v>216</v>
      </c>
      <c r="Y91">
        <v>7871561134.1700001</v>
      </c>
    </row>
    <row r="92" spans="1:25">
      <c r="A92" s="2"/>
      <c r="B92" s="6" t="s">
        <v>217</v>
      </c>
      <c r="C92" s="31">
        <v>0</v>
      </c>
      <c r="D92" s="31">
        <v>0</v>
      </c>
      <c r="E92" s="31">
        <v>0</v>
      </c>
      <c r="F92" s="31">
        <v>0</v>
      </c>
      <c r="G92" s="31">
        <v>0</v>
      </c>
      <c r="H92" s="31">
        <v>0</v>
      </c>
      <c r="I92" s="31">
        <v>0</v>
      </c>
      <c r="J92" s="31">
        <v>0</v>
      </c>
      <c r="K92" s="31">
        <v>0</v>
      </c>
      <c r="L92" s="32">
        <v>0</v>
      </c>
      <c r="M92" s="32">
        <v>881611079.05000007</v>
      </c>
      <c r="X92" t="s">
        <v>218</v>
      </c>
      <c r="Y92">
        <v>1139390836.0799999</v>
      </c>
    </row>
    <row r="93" spans="1:25">
      <c r="A93" s="2"/>
      <c r="B93" s="6" t="s">
        <v>219</v>
      </c>
      <c r="C93" s="31">
        <v>0</v>
      </c>
      <c r="D93" s="31">
        <v>0</v>
      </c>
      <c r="E93" s="31">
        <v>0</v>
      </c>
      <c r="F93" s="31">
        <v>0</v>
      </c>
      <c r="G93" s="31">
        <v>0</v>
      </c>
      <c r="H93" s="31">
        <v>0</v>
      </c>
      <c r="I93" s="31">
        <v>0</v>
      </c>
      <c r="J93" s="31">
        <v>0</v>
      </c>
      <c r="K93" s="31">
        <v>0</v>
      </c>
      <c r="L93" s="32">
        <v>144945387.41</v>
      </c>
      <c r="M93" s="32">
        <v>92610729.349999994</v>
      </c>
      <c r="X93" t="s">
        <v>220</v>
      </c>
      <c r="Y93">
        <v>386543569.04999995</v>
      </c>
    </row>
    <row r="94" spans="1:25">
      <c r="A94" s="2"/>
      <c r="B94" s="6" t="s">
        <v>221</v>
      </c>
      <c r="C94" s="31">
        <v>0</v>
      </c>
      <c r="D94" s="31">
        <v>0</v>
      </c>
      <c r="E94" s="31">
        <v>0</v>
      </c>
      <c r="F94" s="31">
        <v>0</v>
      </c>
      <c r="G94" s="31">
        <v>0</v>
      </c>
      <c r="H94" s="31">
        <v>0</v>
      </c>
      <c r="I94" s="31">
        <v>0</v>
      </c>
      <c r="J94" s="31">
        <v>0</v>
      </c>
      <c r="K94" s="31">
        <v>0</v>
      </c>
      <c r="L94" s="32">
        <v>79940548.170000002</v>
      </c>
      <c r="M94" s="32">
        <v>2730948.65</v>
      </c>
      <c r="X94" t="s">
        <v>222</v>
      </c>
      <c r="Y94">
        <v>155467204.63000003</v>
      </c>
    </row>
    <row r="95" spans="1:25">
      <c r="A95" s="2"/>
      <c r="B95" s="6" t="s">
        <v>223</v>
      </c>
      <c r="C95" s="31">
        <v>0</v>
      </c>
      <c r="D95" s="31">
        <v>0</v>
      </c>
      <c r="E95" s="31">
        <v>0</v>
      </c>
      <c r="F95" s="31">
        <v>0</v>
      </c>
      <c r="G95" s="31">
        <v>0</v>
      </c>
      <c r="H95" s="31">
        <v>0</v>
      </c>
      <c r="I95" s="31">
        <v>0</v>
      </c>
      <c r="J95" s="31">
        <v>0</v>
      </c>
      <c r="K95" s="31">
        <v>0</v>
      </c>
      <c r="L95" s="31">
        <v>0</v>
      </c>
      <c r="M95" s="32">
        <v>13759252.889999999</v>
      </c>
      <c r="X95" t="s">
        <v>224</v>
      </c>
      <c r="Y95">
        <v>214131859.37</v>
      </c>
    </row>
    <row r="96" spans="1:25">
      <c r="A96" s="2"/>
      <c r="B96" s="6" t="s">
        <v>225</v>
      </c>
      <c r="C96" s="31">
        <v>0</v>
      </c>
      <c r="D96" s="31">
        <v>0</v>
      </c>
      <c r="E96" s="31">
        <v>0</v>
      </c>
      <c r="F96" s="31">
        <v>0</v>
      </c>
      <c r="G96" s="31">
        <v>0</v>
      </c>
      <c r="H96" s="31">
        <v>0</v>
      </c>
      <c r="I96" s="31">
        <v>0</v>
      </c>
      <c r="J96" s="31">
        <v>0</v>
      </c>
      <c r="K96" s="31">
        <v>0</v>
      </c>
      <c r="L96" s="32">
        <v>11440581.689999999</v>
      </c>
      <c r="M96" s="32">
        <v>12392060.470000001</v>
      </c>
      <c r="X96" t="s">
        <v>226</v>
      </c>
      <c r="Y96">
        <v>47232187292.119987</v>
      </c>
    </row>
    <row r="97" spans="1:25">
      <c r="A97" s="2"/>
      <c r="B97" s="6" t="s">
        <v>173</v>
      </c>
      <c r="C97" s="30">
        <v>26931413.219999999</v>
      </c>
      <c r="D97" s="30">
        <v>13409526.010000004</v>
      </c>
      <c r="E97" s="30">
        <v>266888002.56999996</v>
      </c>
      <c r="F97" s="32">
        <v>291719250.79000002</v>
      </c>
      <c r="G97" s="32">
        <v>342600542.76999998</v>
      </c>
      <c r="H97" s="32">
        <v>789516514.06999993</v>
      </c>
      <c r="I97" s="32">
        <v>230464614.50999996</v>
      </c>
      <c r="J97" s="32">
        <v>577986576.30999982</v>
      </c>
      <c r="K97" s="32">
        <v>477961509.91000003</v>
      </c>
      <c r="L97" s="32">
        <v>4977833464.0099993</v>
      </c>
      <c r="M97" s="32">
        <v>4468800331.6000004</v>
      </c>
      <c r="X97" t="s">
        <v>227</v>
      </c>
      <c r="Y97">
        <v>120768290746.86002</v>
      </c>
    </row>
    <row r="98" spans="1:25">
      <c r="A98" s="2"/>
      <c r="B98" s="5" t="s">
        <v>228</v>
      </c>
      <c r="C98" s="31">
        <v>0</v>
      </c>
      <c r="D98" s="31">
        <v>0</v>
      </c>
      <c r="E98" s="31">
        <v>0</v>
      </c>
      <c r="F98" s="31">
        <v>0</v>
      </c>
      <c r="G98" s="31">
        <v>0</v>
      </c>
      <c r="H98" s="31">
        <v>0</v>
      </c>
      <c r="I98" s="31">
        <v>0</v>
      </c>
      <c r="J98" s="31">
        <v>0</v>
      </c>
      <c r="K98" s="31">
        <v>0</v>
      </c>
      <c r="L98" s="31">
        <v>0</v>
      </c>
      <c r="M98" s="29">
        <v>841693517.19000006</v>
      </c>
      <c r="X98" t="s">
        <v>229</v>
      </c>
      <c r="Y98">
        <v>47700177950.650009</v>
      </c>
    </row>
    <row r="99" spans="1:25">
      <c r="A99" s="2"/>
      <c r="B99" s="6" t="s">
        <v>230</v>
      </c>
      <c r="C99" s="31">
        <v>0</v>
      </c>
      <c r="D99" s="31">
        <v>0</v>
      </c>
      <c r="E99" s="31">
        <v>0</v>
      </c>
      <c r="F99" s="31">
        <v>0</v>
      </c>
      <c r="G99" s="31">
        <v>0</v>
      </c>
      <c r="H99" s="31">
        <v>0</v>
      </c>
      <c r="I99" s="31">
        <v>0</v>
      </c>
      <c r="J99" s="31">
        <v>0</v>
      </c>
      <c r="K99" s="31">
        <v>0</v>
      </c>
      <c r="L99" s="31">
        <v>0</v>
      </c>
      <c r="M99" s="32">
        <v>269127610.49000001</v>
      </c>
      <c r="X99" t="s">
        <v>231</v>
      </c>
      <c r="Y99">
        <v>1431073257.98</v>
      </c>
    </row>
    <row r="100" spans="1:25">
      <c r="A100" s="2"/>
      <c r="B100" s="6" t="s">
        <v>232</v>
      </c>
      <c r="C100" s="31">
        <v>0</v>
      </c>
      <c r="D100" s="31">
        <v>0</v>
      </c>
      <c r="E100" s="31">
        <v>0</v>
      </c>
      <c r="F100" s="31">
        <v>0</v>
      </c>
      <c r="G100" s="31">
        <v>0</v>
      </c>
      <c r="H100" s="31">
        <v>0</v>
      </c>
      <c r="I100" s="31">
        <v>0</v>
      </c>
      <c r="J100" s="31">
        <v>0</v>
      </c>
      <c r="K100" s="31">
        <v>0</v>
      </c>
      <c r="L100" s="31">
        <v>0</v>
      </c>
      <c r="M100" s="32">
        <v>5190555.4999999991</v>
      </c>
      <c r="X100" t="s">
        <v>233</v>
      </c>
      <c r="Y100">
        <v>1425748026.3299999</v>
      </c>
    </row>
    <row r="101" spans="1:25">
      <c r="A101" s="2"/>
      <c r="B101" s="6" t="s">
        <v>234</v>
      </c>
      <c r="C101" s="31">
        <v>0</v>
      </c>
      <c r="D101" s="31">
        <v>0</v>
      </c>
      <c r="E101" s="31">
        <v>0</v>
      </c>
      <c r="F101" s="31">
        <v>0</v>
      </c>
      <c r="G101" s="31">
        <v>0</v>
      </c>
      <c r="H101" s="31">
        <v>0</v>
      </c>
      <c r="I101" s="31">
        <v>0</v>
      </c>
      <c r="J101" s="31">
        <v>0</v>
      </c>
      <c r="K101" s="31">
        <v>0</v>
      </c>
      <c r="L101" s="31">
        <v>0</v>
      </c>
      <c r="M101" s="32">
        <v>153240930.39000002</v>
      </c>
      <c r="X101" t="s">
        <v>235</v>
      </c>
      <c r="Y101">
        <v>6147917719.7399998</v>
      </c>
    </row>
    <row r="102" spans="1:25">
      <c r="A102" s="2"/>
      <c r="B102" s="6" t="s">
        <v>236</v>
      </c>
      <c r="C102" s="31">
        <v>0</v>
      </c>
      <c r="D102" s="31">
        <v>0</v>
      </c>
      <c r="E102" s="31">
        <v>0</v>
      </c>
      <c r="F102" s="31">
        <v>0</v>
      </c>
      <c r="G102" s="31">
        <v>0</v>
      </c>
      <c r="H102" s="31">
        <v>0</v>
      </c>
      <c r="I102" s="31">
        <v>0</v>
      </c>
      <c r="J102" s="31">
        <v>0</v>
      </c>
      <c r="K102" s="31">
        <v>0</v>
      </c>
      <c r="L102" s="31">
        <v>0</v>
      </c>
      <c r="M102" s="32">
        <v>11189100.249999998</v>
      </c>
      <c r="X102" t="s">
        <v>237</v>
      </c>
      <c r="Y102">
        <v>381999454.12000012</v>
      </c>
    </row>
    <row r="103" spans="1:25">
      <c r="A103" s="2"/>
      <c r="B103" s="6" t="s">
        <v>238</v>
      </c>
      <c r="C103" s="31">
        <v>0</v>
      </c>
      <c r="D103" s="31">
        <v>0</v>
      </c>
      <c r="E103" s="31">
        <v>0</v>
      </c>
      <c r="F103" s="31">
        <v>0</v>
      </c>
      <c r="G103" s="31">
        <v>0</v>
      </c>
      <c r="H103" s="31">
        <v>0</v>
      </c>
      <c r="I103" s="31">
        <v>0</v>
      </c>
      <c r="J103" s="31">
        <v>0</v>
      </c>
      <c r="K103" s="31">
        <v>0</v>
      </c>
      <c r="L103" s="31">
        <v>0</v>
      </c>
      <c r="M103" s="32">
        <v>246663324.55000001</v>
      </c>
      <c r="X103" t="s">
        <v>239</v>
      </c>
      <c r="Y103">
        <v>1204538719.8199999</v>
      </c>
    </row>
    <row r="104" spans="1:25">
      <c r="A104" s="2"/>
      <c r="B104" s="6" t="s">
        <v>240</v>
      </c>
      <c r="C104" s="31">
        <v>0</v>
      </c>
      <c r="D104" s="31">
        <v>0</v>
      </c>
      <c r="E104" s="31">
        <v>0</v>
      </c>
      <c r="F104" s="31">
        <v>0</v>
      </c>
      <c r="G104" s="31">
        <v>0</v>
      </c>
      <c r="H104" s="31">
        <v>0</v>
      </c>
      <c r="I104" s="31">
        <v>0</v>
      </c>
      <c r="J104" s="31">
        <v>0</v>
      </c>
      <c r="K104" s="31">
        <v>0</v>
      </c>
      <c r="L104" s="31">
        <v>0</v>
      </c>
      <c r="M104" s="31">
        <v>0</v>
      </c>
      <c r="X104" t="s">
        <v>241</v>
      </c>
      <c r="Y104">
        <v>55901084903.440018</v>
      </c>
    </row>
    <row r="105" spans="1:25">
      <c r="A105" s="2"/>
      <c r="B105" s="6" t="s">
        <v>242</v>
      </c>
      <c r="C105" s="31">
        <v>0</v>
      </c>
      <c r="D105" s="31">
        <v>0</v>
      </c>
      <c r="E105" s="31">
        <v>0</v>
      </c>
      <c r="F105" s="31">
        <v>0</v>
      </c>
      <c r="G105" s="31">
        <v>0</v>
      </c>
      <c r="H105" s="31">
        <v>0</v>
      </c>
      <c r="I105" s="31">
        <v>0</v>
      </c>
      <c r="J105" s="31">
        <v>0</v>
      </c>
      <c r="K105" s="31">
        <v>0</v>
      </c>
      <c r="L105" s="31">
        <v>0</v>
      </c>
      <c r="M105" s="32">
        <v>6912371</v>
      </c>
      <c r="X105" t="s">
        <v>243</v>
      </c>
      <c r="Y105">
        <v>6575750714.7799988</v>
      </c>
    </row>
    <row r="106" spans="1:25">
      <c r="A106" s="2"/>
      <c r="B106" s="6" t="s">
        <v>244</v>
      </c>
      <c r="C106" s="31">
        <v>0</v>
      </c>
      <c r="D106" s="31">
        <v>0</v>
      </c>
      <c r="E106" s="31">
        <v>0</v>
      </c>
      <c r="F106" s="31">
        <v>0</v>
      </c>
      <c r="G106" s="31">
        <v>0</v>
      </c>
      <c r="H106" s="31">
        <v>0</v>
      </c>
      <c r="I106" s="31">
        <v>0</v>
      </c>
      <c r="J106" s="31">
        <v>0</v>
      </c>
      <c r="K106" s="31">
        <v>0</v>
      </c>
      <c r="L106" s="31">
        <v>0</v>
      </c>
      <c r="M106" s="32">
        <v>149369625.00999999</v>
      </c>
      <c r="X106" t="s">
        <v>245</v>
      </c>
      <c r="Y106">
        <v>172509641645.51999</v>
      </c>
    </row>
    <row r="107" spans="1:25">
      <c r="A107" s="2"/>
      <c r="B107" s="4" t="s">
        <v>175</v>
      </c>
      <c r="C107" s="33">
        <v>219502231554.86002</v>
      </c>
      <c r="D107" s="33">
        <v>249071909553.19992</v>
      </c>
      <c r="E107" s="33">
        <v>264200203874.41058</v>
      </c>
      <c r="F107" s="33">
        <v>302436596296.55005</v>
      </c>
      <c r="G107" s="33">
        <v>318170154946.15997</v>
      </c>
      <c r="H107" s="33">
        <v>345995836557.67999</v>
      </c>
      <c r="I107" s="33">
        <v>544375264235.51001</v>
      </c>
      <c r="J107" s="33">
        <v>471553321102.71008</v>
      </c>
      <c r="K107" s="33">
        <v>527680006958.62036</v>
      </c>
      <c r="L107" s="33">
        <v>577803978649.75989</v>
      </c>
      <c r="M107" s="33">
        <v>644743551948.34009</v>
      </c>
      <c r="X107" t="s">
        <v>246</v>
      </c>
      <c r="Y107">
        <v>172509641645.51999</v>
      </c>
    </row>
    <row r="108" spans="1:25">
      <c r="A108" s="2"/>
      <c r="B108" s="5" t="s">
        <v>177</v>
      </c>
      <c r="C108" s="29">
        <v>8114057312.2700005</v>
      </c>
      <c r="D108" s="29">
        <v>9877720202.6400013</v>
      </c>
      <c r="E108" s="29">
        <v>10802860464.809999</v>
      </c>
      <c r="F108" s="29">
        <v>14981887577.279999</v>
      </c>
      <c r="G108" s="29">
        <v>13732613320.279999</v>
      </c>
      <c r="H108" s="29">
        <v>15253465733.18</v>
      </c>
      <c r="I108" s="29">
        <v>18463358921.52</v>
      </c>
      <c r="J108" s="29">
        <v>21148742713.290001</v>
      </c>
      <c r="K108" s="29">
        <v>38929279241.130005</v>
      </c>
      <c r="L108" s="29">
        <v>33952136170.630001</v>
      </c>
      <c r="M108" s="29">
        <v>34986154054.110008</v>
      </c>
      <c r="X108" t="s">
        <v>247</v>
      </c>
      <c r="Y108">
        <v>172509641645.51999</v>
      </c>
    </row>
    <row r="109" spans="1:25">
      <c r="A109" s="2"/>
      <c r="B109" s="6" t="s">
        <v>178</v>
      </c>
      <c r="C109" s="30">
        <v>114720788.74000001</v>
      </c>
      <c r="D109" s="30">
        <v>186219499.54999998</v>
      </c>
      <c r="E109" s="30">
        <v>263994791.38</v>
      </c>
      <c r="F109" s="30">
        <v>110050789.34</v>
      </c>
      <c r="G109" s="30">
        <v>406291824.51999998</v>
      </c>
      <c r="H109" s="30">
        <v>850250573.77999985</v>
      </c>
      <c r="I109" s="30">
        <v>783129430.81999993</v>
      </c>
      <c r="J109" s="30">
        <v>642569816.04999995</v>
      </c>
      <c r="K109" s="30">
        <v>13876357335.82</v>
      </c>
      <c r="L109" s="30">
        <v>7994987373.2099981</v>
      </c>
      <c r="M109" s="30">
        <v>5087705866.2199993</v>
      </c>
    </row>
    <row r="110" spans="1:25">
      <c r="A110" s="2"/>
      <c r="B110" s="6" t="s">
        <v>180</v>
      </c>
      <c r="C110" s="30">
        <v>44889703</v>
      </c>
      <c r="D110" s="31">
        <v>0</v>
      </c>
      <c r="E110" s="30">
        <v>23532737.289999999</v>
      </c>
      <c r="F110" s="30">
        <v>26842931.340000004</v>
      </c>
      <c r="G110" s="30">
        <v>149458634.99000001</v>
      </c>
      <c r="H110" s="30">
        <v>282164121.11000001</v>
      </c>
      <c r="I110" s="30">
        <v>215899249.70000002</v>
      </c>
      <c r="J110" s="30">
        <v>122998280.33000001</v>
      </c>
      <c r="K110" s="30">
        <v>219476211.67000002</v>
      </c>
      <c r="L110" s="30">
        <v>1029147611.1199999</v>
      </c>
      <c r="M110" s="30">
        <v>722361069.53999996</v>
      </c>
    </row>
    <row r="111" spans="1:25">
      <c r="A111" s="2"/>
      <c r="B111" s="6" t="s">
        <v>181</v>
      </c>
      <c r="C111" s="30">
        <v>7954446820.5299988</v>
      </c>
      <c r="D111" s="30">
        <v>9691500703.0900021</v>
      </c>
      <c r="E111" s="30">
        <v>10515332936.140001</v>
      </c>
      <c r="F111" s="30">
        <v>14328611449.450001</v>
      </c>
      <c r="G111" s="30">
        <v>13137065389.080002</v>
      </c>
      <c r="H111" s="30">
        <v>14107522144.369999</v>
      </c>
      <c r="I111" s="30">
        <v>17457575945</v>
      </c>
      <c r="J111" s="30">
        <v>20380136579.23</v>
      </c>
      <c r="K111" s="30">
        <v>24833445693.640003</v>
      </c>
      <c r="L111" s="30">
        <v>24928001186.300003</v>
      </c>
      <c r="M111" s="30">
        <v>29171398118.350006</v>
      </c>
    </row>
    <row r="112" spans="1:25">
      <c r="A112" s="2"/>
      <c r="B112" s="6" t="s">
        <v>248</v>
      </c>
      <c r="C112" s="31">
        <v>0</v>
      </c>
      <c r="D112" s="31">
        <v>0</v>
      </c>
      <c r="E112" s="31">
        <v>0</v>
      </c>
      <c r="F112" s="30">
        <v>516382407.14999998</v>
      </c>
      <c r="G112" s="30">
        <v>39797471.689999998</v>
      </c>
      <c r="H112" s="30">
        <v>13528893.919999998</v>
      </c>
      <c r="I112" s="30">
        <v>6754296</v>
      </c>
      <c r="J112" s="30">
        <v>3038037.68</v>
      </c>
      <c r="K112" s="31">
        <v>0</v>
      </c>
      <c r="L112" s="31">
        <v>0</v>
      </c>
      <c r="M112" s="30">
        <v>4689000</v>
      </c>
    </row>
    <row r="113" spans="1:13">
      <c r="A113" s="2"/>
      <c r="B113" s="5" t="s">
        <v>183</v>
      </c>
      <c r="C113" s="29">
        <v>51781181108.449997</v>
      </c>
      <c r="D113" s="29">
        <v>56052846105.070099</v>
      </c>
      <c r="E113" s="29">
        <v>55617080042.520012</v>
      </c>
      <c r="F113" s="29">
        <v>67849785497.330002</v>
      </c>
      <c r="G113" s="29">
        <v>69014857833.240005</v>
      </c>
      <c r="H113" s="29">
        <v>75942579256.270004</v>
      </c>
      <c r="I113" s="29">
        <v>102312651712.14999</v>
      </c>
      <c r="J113" s="29">
        <v>129620881832.59999</v>
      </c>
      <c r="K113" s="29">
        <v>117452364930.67001</v>
      </c>
      <c r="L113" s="29">
        <v>128352917746.18997</v>
      </c>
      <c r="M113" s="29">
        <v>140743715118.61005</v>
      </c>
    </row>
    <row r="114" spans="1:13">
      <c r="A114" s="2"/>
      <c r="B114" s="6" t="s">
        <v>249</v>
      </c>
      <c r="C114" s="30">
        <v>1707538782.25</v>
      </c>
      <c r="D114" s="30">
        <v>2485058458.1999941</v>
      </c>
      <c r="E114" s="31">
        <v>0</v>
      </c>
      <c r="F114" s="31" t="s">
        <v>105</v>
      </c>
      <c r="G114" s="31" t="s">
        <v>105</v>
      </c>
      <c r="H114" s="31" t="s">
        <v>105</v>
      </c>
      <c r="I114" s="31" t="s">
        <v>105</v>
      </c>
      <c r="J114" s="31" t="s">
        <v>105</v>
      </c>
      <c r="K114" s="31">
        <v>0</v>
      </c>
      <c r="L114" s="31">
        <v>0</v>
      </c>
      <c r="M114" s="30">
        <v>168657479.74000001</v>
      </c>
    </row>
    <row r="115" spans="1:13">
      <c r="A115" s="2"/>
      <c r="B115" s="6" t="s">
        <v>185</v>
      </c>
      <c r="C115" s="30">
        <v>5097672756.3899994</v>
      </c>
      <c r="D115" s="30">
        <v>4874310669.1100092</v>
      </c>
      <c r="E115" s="30">
        <v>1737822971.5699997</v>
      </c>
      <c r="F115" s="30">
        <v>1445813417.71</v>
      </c>
      <c r="G115" s="30">
        <v>1705773520.4299998</v>
      </c>
      <c r="H115" s="30">
        <v>1818444031.5999999</v>
      </c>
      <c r="I115" s="30">
        <v>2078872342</v>
      </c>
      <c r="J115" s="30">
        <v>2679282591.3000007</v>
      </c>
      <c r="K115" s="30">
        <v>9903311458.4500008</v>
      </c>
      <c r="L115" s="30">
        <v>12748386555.909998</v>
      </c>
      <c r="M115" s="30">
        <v>14554563322.690001</v>
      </c>
    </row>
    <row r="116" spans="1:13">
      <c r="A116" s="2"/>
      <c r="B116" s="6" t="s">
        <v>186</v>
      </c>
      <c r="C116" s="30">
        <v>2965491423.7000003</v>
      </c>
      <c r="D116" s="30">
        <v>6596112821.659996</v>
      </c>
      <c r="E116" s="30">
        <v>5726605761.230011</v>
      </c>
      <c r="F116" s="30">
        <v>10079053501.620001</v>
      </c>
      <c r="G116" s="30">
        <v>10562938959.959999</v>
      </c>
      <c r="H116" s="30">
        <v>12788533997.830002</v>
      </c>
      <c r="I116" s="30">
        <v>14194948181.85</v>
      </c>
      <c r="J116" s="30">
        <v>7253408792.2800007</v>
      </c>
      <c r="K116" s="30">
        <v>4823856580.7299986</v>
      </c>
      <c r="L116" s="30">
        <v>9530627794.8400002</v>
      </c>
      <c r="M116" s="30">
        <v>11403845783.52</v>
      </c>
    </row>
    <row r="117" spans="1:13">
      <c r="A117" s="2"/>
      <c r="B117" s="6" t="s">
        <v>250</v>
      </c>
      <c r="C117" s="55">
        <v>0</v>
      </c>
      <c r="D117" s="55">
        <v>0</v>
      </c>
      <c r="E117" s="55">
        <v>0</v>
      </c>
      <c r="F117" s="55" t="s">
        <v>105</v>
      </c>
      <c r="G117" s="55" t="s">
        <v>105</v>
      </c>
      <c r="H117" s="55" t="s">
        <v>105</v>
      </c>
      <c r="I117" s="55" t="s">
        <v>105</v>
      </c>
      <c r="J117" s="55" t="s">
        <v>105</v>
      </c>
      <c r="K117" s="55">
        <v>0</v>
      </c>
      <c r="L117" s="30">
        <v>23316124.300000001</v>
      </c>
      <c r="M117" s="30">
        <v>49429675.079999998</v>
      </c>
    </row>
    <row r="118" spans="1:13">
      <c r="A118" s="2"/>
      <c r="B118" s="6" t="s">
        <v>251</v>
      </c>
      <c r="C118" s="30">
        <v>5130912</v>
      </c>
      <c r="D118" s="30">
        <v>5130912</v>
      </c>
      <c r="E118" s="30">
        <v>5130912</v>
      </c>
      <c r="F118" s="30" t="s">
        <v>105</v>
      </c>
      <c r="G118" s="30" t="s">
        <v>105</v>
      </c>
      <c r="H118" s="30" t="s">
        <v>105</v>
      </c>
      <c r="I118" s="30" t="s">
        <v>105</v>
      </c>
      <c r="J118" s="30" t="s">
        <v>105</v>
      </c>
      <c r="K118" s="30">
        <v>7749945.8399999989</v>
      </c>
      <c r="L118" s="30">
        <v>7978276.1300000008</v>
      </c>
      <c r="M118" s="30">
        <v>8437122.3299999982</v>
      </c>
    </row>
    <row r="119" spans="1:13">
      <c r="A119" s="2"/>
      <c r="B119" s="6" t="s">
        <v>189</v>
      </c>
      <c r="C119" s="30">
        <v>42005347234.109993</v>
      </c>
      <c r="D119" s="30">
        <v>42092233244.100098</v>
      </c>
      <c r="E119" s="30">
        <v>48147520397.720001</v>
      </c>
      <c r="F119" s="30">
        <v>55933495651.919998</v>
      </c>
      <c r="G119" s="30">
        <v>56739898053.43</v>
      </c>
      <c r="H119" s="30">
        <v>61330470314.840012</v>
      </c>
      <c r="I119" s="30">
        <v>86033700276.299988</v>
      </c>
      <c r="J119" s="30">
        <v>119683059537.02</v>
      </c>
      <c r="K119" s="30">
        <v>102717446945.65002</v>
      </c>
      <c r="L119" s="30">
        <v>106042608995.00998</v>
      </c>
      <c r="M119" s="30">
        <v>114558781735.25003</v>
      </c>
    </row>
    <row r="120" spans="1:13">
      <c r="A120" s="2"/>
      <c r="B120" s="5" t="s">
        <v>191</v>
      </c>
      <c r="C120" s="29">
        <v>4701273138.5</v>
      </c>
      <c r="D120" s="29">
        <v>4994956027.9400053</v>
      </c>
      <c r="E120" s="29">
        <v>5307173214.7100096</v>
      </c>
      <c r="F120" s="29">
        <v>5578671015.9299994</v>
      </c>
      <c r="G120" s="29">
        <v>7464503117.0199986</v>
      </c>
      <c r="H120" s="29">
        <v>7358390828.8900003</v>
      </c>
      <c r="I120" s="29">
        <v>5835490474.5699997</v>
      </c>
      <c r="J120" s="29">
        <v>6932941615.8800001</v>
      </c>
      <c r="K120" s="29">
        <v>8797921168.4999981</v>
      </c>
      <c r="L120" s="29">
        <v>10687476084.579998</v>
      </c>
      <c r="M120" s="29">
        <v>12871650043.09</v>
      </c>
    </row>
    <row r="121" spans="1:13">
      <c r="A121" s="2"/>
      <c r="B121" s="6" t="s">
        <v>193</v>
      </c>
      <c r="C121" s="30">
        <v>845829887.7099998</v>
      </c>
      <c r="D121" s="30">
        <v>789180679.78000009</v>
      </c>
      <c r="E121" s="30">
        <v>819568765.99000013</v>
      </c>
      <c r="F121" s="30">
        <v>912839290.74000001</v>
      </c>
      <c r="G121" s="30">
        <v>2073915023.4100001</v>
      </c>
      <c r="H121" s="30">
        <v>1160801651.5799999</v>
      </c>
      <c r="I121" s="30">
        <v>1199017325.77</v>
      </c>
      <c r="J121" s="30">
        <v>1037299885.6700001</v>
      </c>
      <c r="K121" s="30">
        <v>1681300386.1300001</v>
      </c>
      <c r="L121" s="30">
        <v>1481677317.9100003</v>
      </c>
      <c r="M121" s="30">
        <v>2451874969.7000008</v>
      </c>
    </row>
    <row r="122" spans="1:13">
      <c r="A122" s="2"/>
      <c r="B122" s="6" t="s">
        <v>252</v>
      </c>
      <c r="C122" s="30">
        <v>450044791.70999998</v>
      </c>
      <c r="D122" s="30">
        <v>686904415.96000051</v>
      </c>
      <c r="E122" s="30">
        <v>767089146.10999954</v>
      </c>
      <c r="F122" s="30">
        <v>795755352.86000013</v>
      </c>
      <c r="G122" s="30">
        <v>778777028.21000004</v>
      </c>
      <c r="H122" s="30">
        <v>1312925347.8399999</v>
      </c>
      <c r="I122" s="30">
        <v>540707087.69000006</v>
      </c>
      <c r="J122" s="30">
        <v>834340697.6500001</v>
      </c>
      <c r="K122" s="30">
        <v>786490381.92999995</v>
      </c>
      <c r="L122" s="30">
        <v>1568573057.02</v>
      </c>
      <c r="M122" s="30">
        <v>2835118318.6999998</v>
      </c>
    </row>
    <row r="123" spans="1:13">
      <c r="A123" s="2"/>
      <c r="B123" s="6" t="s">
        <v>253</v>
      </c>
      <c r="C123" s="30">
        <v>1980402959.71</v>
      </c>
      <c r="D123" s="30">
        <v>2035242033.1500046</v>
      </c>
      <c r="E123" s="30">
        <v>2243407519.1499991</v>
      </c>
      <c r="F123" s="30">
        <v>2261866030.4300003</v>
      </c>
      <c r="G123" s="30">
        <v>2426448251.25</v>
      </c>
      <c r="H123" s="30">
        <v>2726987953.23</v>
      </c>
      <c r="I123" s="30">
        <v>2664843459.0300002</v>
      </c>
      <c r="J123" s="30">
        <v>2961408769.6100001</v>
      </c>
      <c r="K123" s="30">
        <v>3676791732.6399999</v>
      </c>
      <c r="L123" s="30">
        <v>4255899986.2499986</v>
      </c>
      <c r="M123" s="30">
        <v>4486400707.3100004</v>
      </c>
    </row>
    <row r="124" spans="1:13">
      <c r="A124" s="2"/>
      <c r="B124" s="6" t="s">
        <v>254</v>
      </c>
      <c r="C124" s="31">
        <v>0</v>
      </c>
      <c r="D124" s="30">
        <v>102544100.69</v>
      </c>
      <c r="E124" s="30">
        <v>106106414.00000001</v>
      </c>
      <c r="F124" s="31" t="s">
        <v>105</v>
      </c>
      <c r="G124" s="30">
        <v>2578862.7200000002</v>
      </c>
      <c r="H124" s="31">
        <v>0</v>
      </c>
      <c r="I124" s="31">
        <v>0</v>
      </c>
      <c r="J124" s="31">
        <v>0</v>
      </c>
      <c r="K124" s="30">
        <v>7355100</v>
      </c>
      <c r="L124" s="30">
        <v>819294.4</v>
      </c>
      <c r="M124" s="30">
        <v>8661419.2200000007</v>
      </c>
    </row>
    <row r="125" spans="1:13">
      <c r="A125" s="2"/>
      <c r="B125" s="6" t="s">
        <v>255</v>
      </c>
      <c r="C125" s="30">
        <v>384930400</v>
      </c>
      <c r="D125" s="30">
        <v>503513643.75</v>
      </c>
      <c r="E125" s="30">
        <v>462966419.42000002</v>
      </c>
      <c r="F125" s="30">
        <v>608529034</v>
      </c>
      <c r="G125" s="30">
        <v>545555162.5</v>
      </c>
      <c r="H125" s="30">
        <v>534896626.21000004</v>
      </c>
      <c r="I125" s="30">
        <v>355245357.25999999</v>
      </c>
      <c r="J125" s="30">
        <v>562638187.73000002</v>
      </c>
      <c r="K125" s="30">
        <v>890468002.44999993</v>
      </c>
      <c r="L125" s="30">
        <v>1046455483.1</v>
      </c>
      <c r="M125" s="30">
        <v>823587168.02999997</v>
      </c>
    </row>
    <row r="126" spans="1:13">
      <c r="A126" s="2"/>
      <c r="B126" s="6" t="s">
        <v>256</v>
      </c>
      <c r="C126" s="31"/>
      <c r="D126" s="30">
        <v>9499999.0400000028</v>
      </c>
      <c r="E126" s="30">
        <v>9499999.370000001</v>
      </c>
      <c r="F126" s="31" t="s">
        <v>105</v>
      </c>
      <c r="G126" s="31" t="s">
        <v>105</v>
      </c>
      <c r="H126" s="30" t="s">
        <v>105</v>
      </c>
      <c r="I126" s="30" t="s">
        <v>105</v>
      </c>
      <c r="J126" s="30" t="s">
        <v>105</v>
      </c>
      <c r="K126" s="31">
        <v>0</v>
      </c>
      <c r="L126" s="30">
        <v>5727085.0899999999</v>
      </c>
      <c r="M126" s="31">
        <v>0</v>
      </c>
    </row>
    <row r="127" spans="1:13" ht="14.25" customHeight="1">
      <c r="A127" s="2"/>
      <c r="B127" s="6" t="s">
        <v>202</v>
      </c>
      <c r="C127" s="30">
        <v>1040065099.3699999</v>
      </c>
      <c r="D127" s="30">
        <v>868071155.57000005</v>
      </c>
      <c r="E127" s="30">
        <v>898534950.66999912</v>
      </c>
      <c r="F127" s="30">
        <v>999681307.89999998</v>
      </c>
      <c r="G127" s="30">
        <v>1637228788.9299998</v>
      </c>
      <c r="H127" s="30">
        <v>1620882078.7200003</v>
      </c>
      <c r="I127" s="30">
        <v>1070570748.9299999</v>
      </c>
      <c r="J127" s="30">
        <v>1529243920.98</v>
      </c>
      <c r="K127" s="30">
        <v>1755515565.3499997</v>
      </c>
      <c r="L127" s="30">
        <v>2328323860.8100004</v>
      </c>
      <c r="M127" s="30">
        <v>2266007460.1299996</v>
      </c>
    </row>
    <row r="128" spans="1:13">
      <c r="B128" s="5" t="s">
        <v>204</v>
      </c>
      <c r="C128" s="29">
        <v>112463949738.92999</v>
      </c>
      <c r="D128" s="29">
        <v>122335509578.05994</v>
      </c>
      <c r="E128" s="29">
        <v>134276510204.2901</v>
      </c>
      <c r="F128" s="29">
        <v>149074217409.13</v>
      </c>
      <c r="G128" s="29">
        <v>166404121554.29001</v>
      </c>
      <c r="H128" s="29">
        <v>184439574471.54999</v>
      </c>
      <c r="I128" s="29">
        <v>205839641233.90997</v>
      </c>
      <c r="J128" s="29">
        <v>193082464194.07999</v>
      </c>
      <c r="K128" s="29">
        <v>233261387292.31998</v>
      </c>
      <c r="L128" s="29">
        <v>256476935071.34998</v>
      </c>
      <c r="M128" s="29">
        <v>295630205789.8299</v>
      </c>
    </row>
    <row r="129" spans="1:13">
      <c r="A129" s="2"/>
      <c r="B129" s="6" t="s">
        <v>206</v>
      </c>
      <c r="C129" s="30">
        <v>1756838038.5900002</v>
      </c>
      <c r="D129" s="30">
        <v>2750882685.7000003</v>
      </c>
      <c r="E129" s="30">
        <v>4011566399.5900025</v>
      </c>
      <c r="F129" s="30">
        <v>4888051604.4799995</v>
      </c>
      <c r="G129" s="30">
        <v>5832526645.8500004</v>
      </c>
      <c r="H129" s="30">
        <v>6965914260.0999994</v>
      </c>
      <c r="I129" s="30">
        <v>7263561192.8800001</v>
      </c>
      <c r="J129" s="30">
        <v>6889292785.1899986</v>
      </c>
      <c r="K129" s="30">
        <v>9520181642.5999985</v>
      </c>
      <c r="L129" s="30">
        <v>13271317872.749998</v>
      </c>
      <c r="M129" s="30">
        <v>12210464036.789995</v>
      </c>
    </row>
    <row r="130" spans="1:13">
      <c r="B130" s="6" t="s">
        <v>257</v>
      </c>
      <c r="C130" s="30">
        <v>36702917132.380005</v>
      </c>
      <c r="D130" s="30">
        <v>45003325111.12001</v>
      </c>
      <c r="E130" s="30">
        <v>52754728277.500031</v>
      </c>
      <c r="F130" s="30" t="s">
        <v>105</v>
      </c>
      <c r="G130" s="30" t="s">
        <v>105</v>
      </c>
      <c r="H130" s="30" t="s">
        <v>105</v>
      </c>
      <c r="I130" s="30" t="s">
        <v>105</v>
      </c>
      <c r="J130" s="30" t="s">
        <v>105</v>
      </c>
      <c r="K130" s="30">
        <v>96320694404.150009</v>
      </c>
      <c r="L130" s="30">
        <v>103209412085.38997</v>
      </c>
      <c r="M130" s="30">
        <v>111557679705.31003</v>
      </c>
    </row>
    <row r="131" spans="1:13">
      <c r="A131" s="2"/>
      <c r="B131" s="6" t="s">
        <v>258</v>
      </c>
      <c r="C131" s="30">
        <v>10023598914.16</v>
      </c>
      <c r="D131" s="30">
        <v>11467530966.219997</v>
      </c>
      <c r="E131" s="30">
        <v>14794584948.460001</v>
      </c>
      <c r="F131" s="30" t="s">
        <v>105</v>
      </c>
      <c r="G131" s="30" t="s">
        <v>105</v>
      </c>
      <c r="H131" s="30" t="s">
        <v>105</v>
      </c>
      <c r="I131" s="30" t="s">
        <v>105</v>
      </c>
      <c r="J131" s="30" t="s">
        <v>105</v>
      </c>
      <c r="K131" s="30">
        <v>33387033864.77</v>
      </c>
      <c r="L131" s="30">
        <v>31047771324.129993</v>
      </c>
      <c r="M131" s="30">
        <v>32389077095.290005</v>
      </c>
    </row>
    <row r="132" spans="1:13">
      <c r="A132" s="2"/>
      <c r="B132" s="6" t="s">
        <v>212</v>
      </c>
      <c r="C132" s="30">
        <v>12379753333.469999</v>
      </c>
      <c r="D132" s="30">
        <v>12728609903.579998</v>
      </c>
      <c r="E132" s="30">
        <v>13633291403.220037</v>
      </c>
      <c r="F132" s="30">
        <v>14746250511.559999</v>
      </c>
      <c r="G132" s="30">
        <v>16629966380.370001</v>
      </c>
      <c r="H132" s="30">
        <v>16900011554.1</v>
      </c>
      <c r="I132" s="30">
        <v>16514045305.009998</v>
      </c>
      <c r="J132" s="30">
        <v>18898165881.420002</v>
      </c>
      <c r="K132" s="30">
        <v>22807488576.960003</v>
      </c>
      <c r="L132" s="30">
        <v>23521558546.48</v>
      </c>
      <c r="M132" s="30">
        <v>26409855651.869999</v>
      </c>
    </row>
    <row r="133" spans="1:13">
      <c r="A133" s="2"/>
      <c r="B133" s="6" t="s">
        <v>259</v>
      </c>
      <c r="C133" s="30">
        <v>5126085032.6000004</v>
      </c>
      <c r="D133" s="30">
        <v>5386701716.699996</v>
      </c>
      <c r="E133" s="30">
        <v>5419627184.7800007</v>
      </c>
      <c r="F133" s="30" t="s">
        <v>105</v>
      </c>
      <c r="G133" s="30" t="s">
        <v>105</v>
      </c>
      <c r="H133" s="30" t="s">
        <v>105</v>
      </c>
      <c r="I133" s="30" t="s">
        <v>105</v>
      </c>
      <c r="J133" s="30" t="s">
        <v>105</v>
      </c>
      <c r="K133" s="30">
        <v>5763393405.1699991</v>
      </c>
      <c r="L133" s="30">
        <v>5145866959.3999996</v>
      </c>
      <c r="M133" s="30">
        <v>3311628198.0699997</v>
      </c>
    </row>
    <row r="134" spans="1:13">
      <c r="A134" s="2"/>
      <c r="B134" s="6" t="s">
        <v>216</v>
      </c>
      <c r="C134" s="30">
        <v>3843612366.1700001</v>
      </c>
      <c r="D134" s="30">
        <v>4547231698.0400019</v>
      </c>
      <c r="E134" s="30">
        <v>6292401794.5899935</v>
      </c>
      <c r="F134" s="30">
        <v>6258836600.6799994</v>
      </c>
      <c r="G134" s="30">
        <v>7442056228.8800011</v>
      </c>
      <c r="H134" s="30">
        <v>8728346659.8500004</v>
      </c>
      <c r="I134" s="30">
        <v>10181933784.629999</v>
      </c>
      <c r="J134" s="30">
        <v>7871561134.1700001</v>
      </c>
      <c r="K134" s="30">
        <v>8833719575.8299999</v>
      </c>
      <c r="L134" s="30">
        <v>9391339809.9299984</v>
      </c>
      <c r="M134" s="30">
        <v>11872884794.029999</v>
      </c>
    </row>
    <row r="135" spans="1:13">
      <c r="A135" s="2"/>
      <c r="B135" s="6" t="s">
        <v>218</v>
      </c>
      <c r="C135" s="30">
        <v>285640204.91000003</v>
      </c>
      <c r="D135" s="30">
        <v>383531436.06000006</v>
      </c>
      <c r="E135" s="30">
        <v>452419607.47000009</v>
      </c>
      <c r="F135" s="30">
        <v>498255688.77999997</v>
      </c>
      <c r="G135" s="30">
        <v>569718669.1400001</v>
      </c>
      <c r="H135" s="30">
        <v>980855105.56999993</v>
      </c>
      <c r="I135" s="30">
        <v>1175635005.9100001</v>
      </c>
      <c r="J135" s="30">
        <v>1139390836.0799999</v>
      </c>
      <c r="K135" s="30">
        <v>1251120144.76</v>
      </c>
      <c r="L135" s="30">
        <v>1257677641.49</v>
      </c>
      <c r="M135" s="30">
        <v>1278896711.3299999</v>
      </c>
    </row>
    <row r="136" spans="1:13">
      <c r="A136" s="2"/>
      <c r="B136" s="6" t="s">
        <v>220</v>
      </c>
      <c r="C136" s="30">
        <v>411058528.35999995</v>
      </c>
      <c r="D136" s="30">
        <v>447543525.84000015</v>
      </c>
      <c r="E136" s="30">
        <v>393109723.29999995</v>
      </c>
      <c r="F136" s="30">
        <v>379668045.81999999</v>
      </c>
      <c r="G136" s="30">
        <v>381570593.16000003</v>
      </c>
      <c r="H136" s="30">
        <v>430568436.87</v>
      </c>
      <c r="I136" s="30">
        <v>381825334.19000006</v>
      </c>
      <c r="J136" s="30">
        <v>386543569.04999995</v>
      </c>
      <c r="K136" s="30">
        <v>537505517.11999989</v>
      </c>
      <c r="L136" s="30">
        <v>579773190.17000008</v>
      </c>
      <c r="M136" s="30">
        <v>656737683.51999986</v>
      </c>
    </row>
    <row r="137" spans="1:13">
      <c r="A137" s="2"/>
      <c r="B137" s="6" t="s">
        <v>222</v>
      </c>
      <c r="C137" s="30">
        <v>1400000</v>
      </c>
      <c r="D137" s="30">
        <v>72883529.040000021</v>
      </c>
      <c r="E137" s="30">
        <v>83534442.400000066</v>
      </c>
      <c r="F137" s="30">
        <v>174848023.76000002</v>
      </c>
      <c r="G137" s="30">
        <v>107631780.67999999</v>
      </c>
      <c r="H137" s="30">
        <v>117324064.04000002</v>
      </c>
      <c r="I137" s="30">
        <v>127456362.92</v>
      </c>
      <c r="J137" s="30">
        <v>155467204.63000003</v>
      </c>
      <c r="K137" s="30">
        <v>224746032.49000001</v>
      </c>
      <c r="L137" s="30">
        <v>208444519.84999999</v>
      </c>
      <c r="M137" s="30">
        <v>589477405.29999983</v>
      </c>
    </row>
    <row r="138" spans="1:13">
      <c r="A138" s="2"/>
      <c r="B138" s="6" t="s">
        <v>260</v>
      </c>
      <c r="C138" s="30">
        <v>61956755.329999998</v>
      </c>
      <c r="D138" s="30">
        <v>80542503.840000018</v>
      </c>
      <c r="E138" s="30">
        <v>100804796.45999995</v>
      </c>
      <c r="F138" s="30" t="s">
        <v>105</v>
      </c>
      <c r="G138" s="30" t="s">
        <v>105</v>
      </c>
      <c r="H138" s="30" t="s">
        <v>105</v>
      </c>
      <c r="I138" s="30" t="s">
        <v>105</v>
      </c>
      <c r="J138" s="30" t="s">
        <v>105</v>
      </c>
      <c r="K138" s="30">
        <v>241771937.81000003</v>
      </c>
      <c r="L138" s="30">
        <v>1214903335.8499999</v>
      </c>
      <c r="M138" s="30">
        <v>1684903832.8</v>
      </c>
    </row>
    <row r="139" spans="1:13">
      <c r="B139" s="6" t="s">
        <v>226</v>
      </c>
      <c r="C139" s="30">
        <v>41871089432.959999</v>
      </c>
      <c r="D139" s="30">
        <v>39466726501.919937</v>
      </c>
      <c r="E139" s="30">
        <v>36340441626.520088</v>
      </c>
      <c r="F139" s="30">
        <v>45758575460.630005</v>
      </c>
      <c r="G139" s="30">
        <v>45939052806.769997</v>
      </c>
      <c r="H139" s="30">
        <v>54725244199.350006</v>
      </c>
      <c r="I139" s="30">
        <v>72417086438.630005</v>
      </c>
      <c r="J139" s="30">
        <v>47232187292.119987</v>
      </c>
      <c r="K139" s="30">
        <v>54373732190.660004</v>
      </c>
      <c r="L139" s="30">
        <v>67628869785.909996</v>
      </c>
      <c r="M139" s="30">
        <v>93668600675.519943</v>
      </c>
    </row>
    <row r="140" spans="1:13">
      <c r="A140" s="2"/>
      <c r="B140" s="5" t="s">
        <v>227</v>
      </c>
      <c r="C140" s="29">
        <v>42441770256.709999</v>
      </c>
      <c r="D140" s="29">
        <v>55810877639.489944</v>
      </c>
      <c r="E140" s="29">
        <v>58196579948.080261</v>
      </c>
      <c r="F140" s="29">
        <v>64952034796.880005</v>
      </c>
      <c r="G140" s="29">
        <v>61554059121.330002</v>
      </c>
      <c r="H140" s="29">
        <v>63001826267.789993</v>
      </c>
      <c r="I140" s="29">
        <v>211924121893.36002</v>
      </c>
      <c r="J140" s="29">
        <v>120768290746.86002</v>
      </c>
      <c r="K140" s="29">
        <v>129239054325.99998</v>
      </c>
      <c r="L140" s="29">
        <v>147684297703.62997</v>
      </c>
      <c r="M140" s="29">
        <v>159639687668.63</v>
      </c>
    </row>
    <row r="141" spans="1:13">
      <c r="B141" s="6" t="s">
        <v>261</v>
      </c>
      <c r="C141" s="30">
        <v>14904119594.179998</v>
      </c>
      <c r="D141" s="30">
        <v>27660830703.810032</v>
      </c>
      <c r="E141" s="30">
        <v>28703768453.660007</v>
      </c>
      <c r="F141" s="30">
        <v>33145456849.730007</v>
      </c>
      <c r="G141" s="30">
        <v>29343453598.57</v>
      </c>
      <c r="H141" s="30">
        <v>31303147993.419998</v>
      </c>
      <c r="I141" s="30">
        <v>45031987937.440002</v>
      </c>
      <c r="J141" s="30">
        <v>47700177950.650009</v>
      </c>
      <c r="K141" s="30">
        <v>57578180187.499992</v>
      </c>
      <c r="L141" s="30">
        <v>67551524093.819992</v>
      </c>
      <c r="M141" s="30">
        <v>78719282902.779999</v>
      </c>
    </row>
    <row r="142" spans="1:13">
      <c r="A142" s="2"/>
      <c r="B142" s="26" t="s">
        <v>262</v>
      </c>
      <c r="C142" s="31">
        <v>0</v>
      </c>
      <c r="D142" s="31">
        <v>0</v>
      </c>
      <c r="E142" s="31">
        <v>0</v>
      </c>
      <c r="F142" s="31" t="s">
        <v>105</v>
      </c>
      <c r="G142" s="31" t="s">
        <v>105</v>
      </c>
      <c r="H142" s="30">
        <v>7337562.8699999992</v>
      </c>
      <c r="I142" s="31">
        <v>0</v>
      </c>
      <c r="J142" s="31" t="s">
        <v>105</v>
      </c>
      <c r="K142" s="31">
        <v>0</v>
      </c>
      <c r="L142" s="31">
        <v>0</v>
      </c>
      <c r="M142" s="30">
        <v>185000</v>
      </c>
    </row>
    <row r="143" spans="1:13">
      <c r="A143" s="2"/>
      <c r="B143" s="6" t="s">
        <v>263</v>
      </c>
      <c r="C143" s="31">
        <v>0</v>
      </c>
      <c r="D143" s="31">
        <v>0</v>
      </c>
      <c r="E143" s="30">
        <v>115939092</v>
      </c>
      <c r="F143" s="31" t="s">
        <v>105</v>
      </c>
      <c r="G143" s="30">
        <v>190149185.99999997</v>
      </c>
      <c r="H143" s="30">
        <v>178890322.31999999</v>
      </c>
      <c r="I143" s="30">
        <v>221263998.98999995</v>
      </c>
      <c r="J143" s="31" t="s">
        <v>105</v>
      </c>
      <c r="K143" s="31">
        <v>0</v>
      </c>
      <c r="L143" s="31">
        <v>0</v>
      </c>
      <c r="M143" s="30">
        <v>293623008.99999994</v>
      </c>
    </row>
    <row r="144" spans="1:13">
      <c r="B144" s="6" t="s">
        <v>264</v>
      </c>
      <c r="C144" s="31">
        <v>0</v>
      </c>
      <c r="D144" s="30">
        <v>108673861.06</v>
      </c>
      <c r="E144" s="31">
        <v>0</v>
      </c>
      <c r="F144" s="31" t="s">
        <v>105</v>
      </c>
      <c r="G144" s="30" t="s">
        <v>105</v>
      </c>
      <c r="H144" s="30" t="s">
        <v>105</v>
      </c>
      <c r="I144" s="31" t="s">
        <v>105</v>
      </c>
      <c r="J144" s="31" t="s">
        <v>105</v>
      </c>
      <c r="K144" s="31">
        <v>0</v>
      </c>
      <c r="L144" s="31">
        <v>0</v>
      </c>
      <c r="M144" s="31">
        <v>0</v>
      </c>
    </row>
    <row r="145" spans="2:13">
      <c r="B145" s="6" t="s">
        <v>231</v>
      </c>
      <c r="C145" s="30">
        <v>891320989.21000004</v>
      </c>
      <c r="D145" s="30">
        <v>777254882</v>
      </c>
      <c r="E145" s="30">
        <v>805827398.75</v>
      </c>
      <c r="F145" s="30">
        <v>966542027.9000001</v>
      </c>
      <c r="G145" s="30">
        <v>837983843.6400001</v>
      </c>
      <c r="H145" s="30">
        <v>923666728.91999972</v>
      </c>
      <c r="I145" s="30">
        <v>1389202482.6100001</v>
      </c>
      <c r="J145" s="30">
        <v>1431073257.98</v>
      </c>
      <c r="K145" s="30">
        <v>4317281.79</v>
      </c>
      <c r="L145" s="30">
        <v>49571274.140000001</v>
      </c>
      <c r="M145" s="30">
        <v>1695566768.4699998</v>
      </c>
    </row>
    <row r="146" spans="2:13">
      <c r="B146" s="6" t="s">
        <v>265</v>
      </c>
      <c r="C146" s="31">
        <v>0</v>
      </c>
      <c r="D146" s="31">
        <v>0</v>
      </c>
      <c r="E146" s="31">
        <v>0</v>
      </c>
      <c r="F146" s="31">
        <v>0</v>
      </c>
      <c r="G146" s="30">
        <v>665024342.62</v>
      </c>
      <c r="H146" s="32">
        <v>632990476.16999996</v>
      </c>
      <c r="I146" s="30">
        <v>623372411.54000008</v>
      </c>
      <c r="J146" s="30">
        <v>1425748026.3299999</v>
      </c>
      <c r="K146" s="30">
        <v>1366182652.1900001</v>
      </c>
      <c r="L146" s="30">
        <v>1056939572.5</v>
      </c>
      <c r="M146" s="30">
        <v>464531145.47000003</v>
      </c>
    </row>
    <row r="147" spans="2:13">
      <c r="B147" s="6" t="s">
        <v>266</v>
      </c>
      <c r="C147" s="32">
        <v>1563592895.0900002</v>
      </c>
      <c r="D147" s="32">
        <v>3062148485.9000001</v>
      </c>
      <c r="E147" s="32">
        <v>2450953547.1199985</v>
      </c>
      <c r="F147" s="32">
        <v>2510984288.6599998</v>
      </c>
      <c r="G147" s="32">
        <v>889313886.21000004</v>
      </c>
      <c r="H147" s="32">
        <v>930636544.75000012</v>
      </c>
      <c r="I147" s="30">
        <v>5667796192.7800007</v>
      </c>
      <c r="J147" s="32">
        <v>6147917719.7399998</v>
      </c>
      <c r="K147" s="32">
        <v>5009031499.0699997</v>
      </c>
      <c r="L147" s="32">
        <v>3975718390.9599991</v>
      </c>
      <c r="M147" s="32">
        <v>3249514752.5300007</v>
      </c>
    </row>
    <row r="148" spans="2:13">
      <c r="B148" s="6" t="s">
        <v>237</v>
      </c>
      <c r="C148" s="32">
        <v>181360348.57000002</v>
      </c>
      <c r="D148" s="32">
        <v>210327501.06000009</v>
      </c>
      <c r="E148" s="32">
        <v>217238482.21000028</v>
      </c>
      <c r="F148" s="32">
        <v>217212493.36000001</v>
      </c>
      <c r="G148" s="32">
        <v>326114060.46000004</v>
      </c>
      <c r="H148" s="32">
        <v>363670124.94</v>
      </c>
      <c r="I148" s="30">
        <v>309558216.98000002</v>
      </c>
      <c r="J148" s="32">
        <v>381999454.12000012</v>
      </c>
      <c r="K148" s="32">
        <v>511977305.32000005</v>
      </c>
      <c r="L148" s="31">
        <v>0</v>
      </c>
      <c r="M148" s="31">
        <v>0</v>
      </c>
    </row>
    <row r="149" spans="2:13">
      <c r="B149" s="6" t="s">
        <v>267</v>
      </c>
      <c r="C149" s="32">
        <v>406135481.78000003</v>
      </c>
      <c r="D149" s="32">
        <v>381476491.73999995</v>
      </c>
      <c r="E149" s="32">
        <v>486027087.44</v>
      </c>
      <c r="F149" s="32">
        <v>775101908.06000006</v>
      </c>
      <c r="G149" s="32">
        <v>1611053137.6100001</v>
      </c>
      <c r="H149" s="32">
        <v>1677996671.3</v>
      </c>
      <c r="I149" s="30">
        <v>1336590203.78</v>
      </c>
      <c r="J149" s="32">
        <v>1204538719.8199999</v>
      </c>
      <c r="K149" s="32">
        <v>1478767023.6100001</v>
      </c>
      <c r="L149" s="32">
        <v>1487502969.9000001</v>
      </c>
      <c r="M149" s="32">
        <v>2205942600.0600004</v>
      </c>
    </row>
    <row r="150" spans="2:13">
      <c r="B150" s="6" t="s">
        <v>241</v>
      </c>
      <c r="C150" s="32">
        <v>23918369039.700001</v>
      </c>
      <c r="D150" s="32">
        <v>23260024585.639904</v>
      </c>
      <c r="E150" s="32">
        <v>24555379087.009968</v>
      </c>
      <c r="F150" s="32">
        <v>26481037664.66</v>
      </c>
      <c r="G150" s="32">
        <v>26654199053.549999</v>
      </c>
      <c r="H150" s="32">
        <v>26046324382.310001</v>
      </c>
      <c r="I150" s="30">
        <v>156343280154.97</v>
      </c>
      <c r="J150" s="32">
        <v>55901084903.440018</v>
      </c>
      <c r="K150" s="32">
        <v>59741464792.129997</v>
      </c>
      <c r="L150" s="32">
        <v>72089582575.339981</v>
      </c>
      <c r="M150" s="32">
        <v>70793858593.330002</v>
      </c>
    </row>
    <row r="151" spans="2:13">
      <c r="B151" s="6" t="s">
        <v>268</v>
      </c>
      <c r="C151" s="32">
        <v>568668.22</v>
      </c>
      <c r="D151" s="32">
        <v>5034336.59</v>
      </c>
      <c r="E151" s="34">
        <v>0</v>
      </c>
      <c r="F151" s="32">
        <v>439932757.10000002</v>
      </c>
      <c r="G151" s="32">
        <v>303036107.86000001</v>
      </c>
      <c r="H151" s="34">
        <v>0</v>
      </c>
      <c r="I151" s="31" t="s">
        <v>105</v>
      </c>
      <c r="J151" s="31" t="s">
        <v>105</v>
      </c>
      <c r="K151" s="32">
        <v>54185291.989999995</v>
      </c>
      <c r="L151" s="31">
        <v>0</v>
      </c>
      <c r="M151" s="32">
        <v>1148363</v>
      </c>
    </row>
    <row r="152" spans="2:13">
      <c r="B152" s="6" t="s">
        <v>269</v>
      </c>
      <c r="C152" s="30">
        <v>576303239.96000004</v>
      </c>
      <c r="D152" s="30">
        <v>345106791.6899997</v>
      </c>
      <c r="E152" s="30">
        <v>861446799.88999975</v>
      </c>
      <c r="F152" s="30">
        <v>415766807.40999997</v>
      </c>
      <c r="G152" s="30">
        <v>733731904.80999994</v>
      </c>
      <c r="H152" s="30">
        <v>937165460.78999996</v>
      </c>
      <c r="I152" s="30">
        <v>1001070294.27</v>
      </c>
      <c r="J152" s="30">
        <v>6575750714.7799988</v>
      </c>
      <c r="K152" s="30">
        <v>3494948292.400001</v>
      </c>
      <c r="L152" s="30">
        <v>1473458826.97</v>
      </c>
      <c r="M152" s="30">
        <v>2216034533.9900002</v>
      </c>
    </row>
    <row r="153" spans="2:13">
      <c r="B153" s="5" t="s">
        <v>270</v>
      </c>
      <c r="C153" s="31">
        <v>0</v>
      </c>
      <c r="D153" s="31">
        <v>0</v>
      </c>
      <c r="E153" s="31">
        <v>0</v>
      </c>
      <c r="F153" s="31" t="s">
        <v>105</v>
      </c>
      <c r="G153" s="31" t="s">
        <v>105</v>
      </c>
      <c r="H153" s="31" t="s">
        <v>105</v>
      </c>
      <c r="I153" s="31" t="s">
        <v>105</v>
      </c>
      <c r="J153" s="31" t="s">
        <v>105</v>
      </c>
      <c r="K153" s="31">
        <v>0</v>
      </c>
      <c r="L153" s="29">
        <v>650215873.38000011</v>
      </c>
      <c r="M153" s="29">
        <v>872139274.07000005</v>
      </c>
    </row>
    <row r="154" spans="2:13">
      <c r="B154" s="6" t="s">
        <v>271</v>
      </c>
      <c r="C154" s="31">
        <v>0</v>
      </c>
      <c r="D154" s="31">
        <v>0</v>
      </c>
      <c r="E154" s="31">
        <v>0</v>
      </c>
      <c r="F154" s="31" t="s">
        <v>105</v>
      </c>
      <c r="G154" s="31" t="s">
        <v>105</v>
      </c>
      <c r="H154" s="31" t="s">
        <v>105</v>
      </c>
      <c r="I154" s="31" t="s">
        <v>105</v>
      </c>
      <c r="J154" s="31" t="s">
        <v>105</v>
      </c>
      <c r="K154" s="31">
        <v>0</v>
      </c>
      <c r="L154" s="30">
        <v>131228932.39999998</v>
      </c>
      <c r="M154" s="30">
        <v>153455158.48999998</v>
      </c>
    </row>
    <row r="155" spans="2:13">
      <c r="B155" s="26" t="s">
        <v>272</v>
      </c>
      <c r="C155" s="31">
        <v>0</v>
      </c>
      <c r="D155" s="31">
        <v>0</v>
      </c>
      <c r="E155" s="31">
        <v>0</v>
      </c>
      <c r="F155" s="31" t="s">
        <v>105</v>
      </c>
      <c r="G155" s="31" t="s">
        <v>105</v>
      </c>
      <c r="H155" s="31" t="s">
        <v>105</v>
      </c>
      <c r="I155" s="31" t="s">
        <v>105</v>
      </c>
      <c r="J155" s="31" t="s">
        <v>105</v>
      </c>
      <c r="K155" s="31">
        <v>0</v>
      </c>
      <c r="L155" s="30">
        <v>81854524.36999999</v>
      </c>
      <c r="M155" s="30">
        <v>77428137.870000005</v>
      </c>
    </row>
    <row r="156" spans="2:13">
      <c r="B156" s="6" t="s">
        <v>273</v>
      </c>
      <c r="C156" s="31">
        <v>0</v>
      </c>
      <c r="D156" s="31">
        <v>0</v>
      </c>
      <c r="E156" s="31">
        <v>0</v>
      </c>
      <c r="F156" s="31" t="s">
        <v>105</v>
      </c>
      <c r="G156" s="31" t="s">
        <v>105</v>
      </c>
      <c r="H156" s="31" t="s">
        <v>105</v>
      </c>
      <c r="I156" s="31" t="s">
        <v>105</v>
      </c>
      <c r="J156" s="31" t="s">
        <v>105</v>
      </c>
      <c r="K156" s="31">
        <v>0</v>
      </c>
      <c r="L156" s="30">
        <v>437132416.61000013</v>
      </c>
      <c r="M156" s="30">
        <v>138248940.42999998</v>
      </c>
    </row>
    <row r="157" spans="2:13">
      <c r="B157" s="6" t="s">
        <v>274</v>
      </c>
      <c r="C157" s="31">
        <v>0</v>
      </c>
      <c r="D157" s="31">
        <v>0</v>
      </c>
      <c r="E157" s="31">
        <v>0</v>
      </c>
      <c r="F157" s="31" t="s">
        <v>105</v>
      </c>
      <c r="G157" s="31" t="s">
        <v>105</v>
      </c>
      <c r="H157" s="31" t="s">
        <v>105</v>
      </c>
      <c r="I157" s="31" t="s">
        <v>105</v>
      </c>
      <c r="J157" s="31" t="s">
        <v>105</v>
      </c>
      <c r="K157" s="31">
        <v>0</v>
      </c>
      <c r="L157" s="31">
        <v>0</v>
      </c>
      <c r="M157" s="30">
        <v>503007037.28000009</v>
      </c>
    </row>
    <row r="158" spans="2:13">
      <c r="B158" s="4" t="s">
        <v>245</v>
      </c>
      <c r="C158" s="33">
        <v>71170602732.910004</v>
      </c>
      <c r="D158" s="33">
        <v>82954207518.580002</v>
      </c>
      <c r="E158" s="33">
        <v>97740343573.350021</v>
      </c>
      <c r="F158" s="33">
        <v>86466966158.789978</v>
      </c>
      <c r="G158" s="33">
        <v>131164725722.72</v>
      </c>
      <c r="H158" s="33">
        <v>144889237037.35999</v>
      </c>
      <c r="I158" s="33">
        <v>161779818348.94</v>
      </c>
      <c r="J158" s="33">
        <v>172509641645.51999</v>
      </c>
      <c r="K158" s="33">
        <v>207283709907.85999</v>
      </c>
      <c r="L158" s="33">
        <v>241087316519.55997</v>
      </c>
      <c r="M158" s="33">
        <v>289585425016.97998</v>
      </c>
    </row>
    <row r="159" spans="2:13">
      <c r="B159" s="5" t="s">
        <v>246</v>
      </c>
      <c r="C159" s="29">
        <v>71170602732.910004</v>
      </c>
      <c r="D159" s="29">
        <v>82954207518.580002</v>
      </c>
      <c r="E159" s="29">
        <v>97740343573.350021</v>
      </c>
      <c r="F159" s="29">
        <v>86466966158.789978</v>
      </c>
      <c r="G159" s="29">
        <v>131164725722.72</v>
      </c>
      <c r="H159" s="29">
        <v>144889237037.35999</v>
      </c>
      <c r="I159" s="29">
        <v>161779818348.94</v>
      </c>
      <c r="J159" s="29">
        <v>172509641645.51999</v>
      </c>
      <c r="K159" s="29">
        <v>207283709907.85999</v>
      </c>
      <c r="L159" s="29">
        <v>241087316519.55997</v>
      </c>
      <c r="M159" s="29">
        <v>289585425016.97998</v>
      </c>
    </row>
    <row r="160" spans="2:13">
      <c r="B160" s="6" t="s">
        <v>247</v>
      </c>
      <c r="C160" s="30">
        <v>71170602732.910004</v>
      </c>
      <c r="D160" s="30">
        <v>82954207518.580002</v>
      </c>
      <c r="E160" s="30">
        <v>97740343573.350021</v>
      </c>
      <c r="F160" s="30">
        <v>86466966158.789978</v>
      </c>
      <c r="G160" s="30">
        <v>131164725722.72</v>
      </c>
      <c r="H160" s="30">
        <v>144889237037.35999</v>
      </c>
      <c r="I160" s="30">
        <v>161779818348.94</v>
      </c>
      <c r="J160" s="30">
        <v>172509641645.51999</v>
      </c>
      <c r="K160" s="30">
        <v>207283709907.85999</v>
      </c>
      <c r="L160" s="30">
        <v>241087316519.55997</v>
      </c>
      <c r="M160" s="30">
        <v>289585425016.97998</v>
      </c>
    </row>
    <row r="161" spans="2:15">
      <c r="B161" s="7" t="s">
        <v>275</v>
      </c>
      <c r="C161" s="40">
        <v>491911115043.61005</v>
      </c>
      <c r="D161" s="40">
        <v>517765190738.97986</v>
      </c>
      <c r="E161" s="40">
        <v>561995747064.3457</v>
      </c>
      <c r="F161" s="40">
        <v>623948637379.39001</v>
      </c>
      <c r="G161" s="40">
        <v>685335562042.15991</v>
      </c>
      <c r="H161" s="40">
        <v>744267108769.13</v>
      </c>
      <c r="I161" s="40">
        <v>973062116979.87</v>
      </c>
      <c r="J161" s="40">
        <v>985407500140.30005</v>
      </c>
      <c r="K161" s="40">
        <v>1173736709688.8706</v>
      </c>
      <c r="L161" s="40">
        <v>1279237204118.75</v>
      </c>
      <c r="M161" s="40">
        <v>1446490194681.3799</v>
      </c>
      <c r="N161" s="57"/>
      <c r="O161" s="58"/>
    </row>
    <row r="162" spans="2:15">
      <c r="B162" s="3"/>
      <c r="C162" s="41"/>
      <c r="D162" s="41"/>
      <c r="E162" s="42"/>
      <c r="F162" s="42"/>
      <c r="G162" s="39"/>
      <c r="H162" s="39"/>
      <c r="I162" s="39"/>
      <c r="J162" s="59"/>
      <c r="K162" s="59"/>
      <c r="L162" s="38"/>
      <c r="M162" s="38"/>
    </row>
    <row r="163" spans="2:15">
      <c r="B163" s="7" t="s">
        <v>78</v>
      </c>
      <c r="C163" s="43"/>
      <c r="D163" s="43"/>
      <c r="E163" s="43"/>
      <c r="F163" s="43"/>
      <c r="G163" s="43"/>
      <c r="H163" s="43"/>
      <c r="I163" s="43"/>
      <c r="J163" s="40"/>
      <c r="K163" s="40"/>
      <c r="L163" s="40"/>
      <c r="M163" s="40"/>
    </row>
    <row r="164" spans="2:15">
      <c r="B164" s="8" t="s">
        <v>119</v>
      </c>
      <c r="C164" s="33">
        <v>1989181241.3099999</v>
      </c>
      <c r="D164" s="35">
        <v>0</v>
      </c>
      <c r="E164" s="35">
        <v>0</v>
      </c>
      <c r="F164" s="35">
        <v>0</v>
      </c>
      <c r="G164" s="35">
        <v>0</v>
      </c>
      <c r="H164" s="35">
        <v>0</v>
      </c>
      <c r="I164" s="35">
        <v>0</v>
      </c>
      <c r="J164" s="35">
        <v>0</v>
      </c>
      <c r="K164" s="35">
        <v>0</v>
      </c>
      <c r="L164" s="35">
        <v>0</v>
      </c>
      <c r="M164" s="35">
        <v>0</v>
      </c>
    </row>
    <row r="165" spans="2:15">
      <c r="B165" s="5" t="s">
        <v>123</v>
      </c>
      <c r="C165" s="29">
        <v>1989181241.3099999</v>
      </c>
      <c r="D165" s="36">
        <v>0</v>
      </c>
      <c r="E165" s="36">
        <v>0</v>
      </c>
      <c r="F165" s="36">
        <v>0</v>
      </c>
      <c r="G165" s="36">
        <v>0</v>
      </c>
      <c r="H165" s="36">
        <v>0</v>
      </c>
      <c r="I165" s="36">
        <v>0</v>
      </c>
      <c r="J165" s="36">
        <v>0</v>
      </c>
      <c r="K165" s="36">
        <v>0</v>
      </c>
      <c r="L165" s="36">
        <v>0</v>
      </c>
      <c r="M165" s="36">
        <v>0</v>
      </c>
    </row>
    <row r="166" spans="2:15">
      <c r="B166" s="6" t="s">
        <v>125</v>
      </c>
      <c r="C166" s="30">
        <v>1989181241.3099999</v>
      </c>
      <c r="D166" s="31">
        <v>0</v>
      </c>
      <c r="E166" s="36">
        <v>0</v>
      </c>
      <c r="F166" s="36">
        <v>0</v>
      </c>
      <c r="G166" s="36">
        <v>0</v>
      </c>
      <c r="H166" s="36">
        <v>0</v>
      </c>
      <c r="I166" s="36">
        <v>0</v>
      </c>
      <c r="J166" s="36">
        <v>0</v>
      </c>
      <c r="K166" s="36">
        <v>0</v>
      </c>
      <c r="L166" s="36">
        <v>0</v>
      </c>
      <c r="M166" s="36">
        <v>0</v>
      </c>
    </row>
    <row r="167" spans="2:15">
      <c r="B167" s="9" t="s">
        <v>175</v>
      </c>
      <c r="C167" s="33">
        <v>1299746819.3000004</v>
      </c>
      <c r="D167" s="35">
        <v>0</v>
      </c>
      <c r="E167" s="35">
        <v>0</v>
      </c>
      <c r="F167" s="35">
        <v>0</v>
      </c>
      <c r="G167" s="35">
        <v>0</v>
      </c>
      <c r="H167" s="35">
        <v>0</v>
      </c>
      <c r="I167" s="35">
        <v>0</v>
      </c>
      <c r="J167" s="35">
        <v>0</v>
      </c>
      <c r="K167" s="35">
        <v>0</v>
      </c>
      <c r="L167" s="35">
        <v>0</v>
      </c>
      <c r="M167" s="35">
        <v>0</v>
      </c>
    </row>
    <row r="168" spans="2:15">
      <c r="B168" s="5" t="s">
        <v>183</v>
      </c>
      <c r="C168" s="29">
        <v>1299746819.3000004</v>
      </c>
      <c r="D168" s="36">
        <v>0</v>
      </c>
      <c r="E168" s="36">
        <v>0</v>
      </c>
      <c r="F168" s="36">
        <v>0</v>
      </c>
      <c r="G168" s="36">
        <v>0</v>
      </c>
      <c r="H168" s="36">
        <v>0</v>
      </c>
      <c r="I168" s="36">
        <v>0</v>
      </c>
      <c r="J168" s="36">
        <v>0</v>
      </c>
      <c r="K168" s="36">
        <v>0</v>
      </c>
      <c r="L168" s="36">
        <v>0</v>
      </c>
      <c r="M168" s="36">
        <v>0</v>
      </c>
    </row>
    <row r="169" spans="2:15">
      <c r="B169" s="6" t="s">
        <v>189</v>
      </c>
      <c r="C169" s="30">
        <v>1299746819.3000004</v>
      </c>
      <c r="D169" s="31">
        <v>0</v>
      </c>
      <c r="E169" s="36">
        <v>0</v>
      </c>
      <c r="F169" s="36">
        <v>0</v>
      </c>
      <c r="G169" s="36">
        <v>0</v>
      </c>
      <c r="H169" s="36">
        <v>0</v>
      </c>
      <c r="I169" s="36">
        <v>0</v>
      </c>
      <c r="J169" s="36">
        <v>0</v>
      </c>
      <c r="K169" s="36">
        <v>0</v>
      </c>
      <c r="L169" s="36">
        <v>0</v>
      </c>
      <c r="M169" s="36">
        <v>0</v>
      </c>
    </row>
    <row r="170" spans="2:15">
      <c r="B170" s="9" t="s">
        <v>276</v>
      </c>
      <c r="C170" s="33">
        <v>105027525731.34001</v>
      </c>
      <c r="D170" s="33">
        <v>280725642021.09991</v>
      </c>
      <c r="E170" s="33">
        <v>99189183930.370102</v>
      </c>
      <c r="F170" s="33">
        <v>86567077860.759995</v>
      </c>
      <c r="G170" s="33">
        <v>125406678351.72</v>
      </c>
      <c r="H170" s="33">
        <v>141675254394.41</v>
      </c>
      <c r="I170" s="33">
        <v>160740469604.10995</v>
      </c>
      <c r="J170" s="33">
        <v>109338488775.50998</v>
      </c>
      <c r="K170" s="33">
        <v>76915743148.729996</v>
      </c>
      <c r="L170" s="33">
        <v>104213547246.17999</v>
      </c>
      <c r="M170" s="33">
        <v>98297778240.040009</v>
      </c>
    </row>
    <row r="171" spans="2:15">
      <c r="B171" s="10"/>
      <c r="C171" s="31"/>
      <c r="D171" s="31"/>
      <c r="E171" s="42"/>
      <c r="F171" s="42"/>
      <c r="G171" s="42"/>
      <c r="H171" s="42"/>
      <c r="I171" s="42">
        <v>0</v>
      </c>
      <c r="J171" s="44">
        <v>0</v>
      </c>
      <c r="K171" s="44"/>
      <c r="L171" s="44"/>
      <c r="M171" s="44"/>
    </row>
    <row r="172" spans="2:15">
      <c r="B172" s="7" t="s">
        <v>79</v>
      </c>
      <c r="C172" s="40">
        <v>108316453791.95001</v>
      </c>
      <c r="D172" s="40">
        <v>280725642021.09991</v>
      </c>
      <c r="E172" s="40">
        <v>99189183930.370102</v>
      </c>
      <c r="F172" s="40">
        <v>86567077860.759995</v>
      </c>
      <c r="G172" s="40">
        <v>125406678351.72</v>
      </c>
      <c r="H172" s="40">
        <v>141675254394.41</v>
      </c>
      <c r="I172" s="40">
        <v>160740469604.10995</v>
      </c>
      <c r="J172" s="40">
        <f>J170</f>
        <v>109338488775.50998</v>
      </c>
      <c r="K172" s="40">
        <v>76915743148.730011</v>
      </c>
      <c r="L172" s="40">
        <v>104213547246.17999</v>
      </c>
      <c r="M172" s="40">
        <v>98297778240.040009</v>
      </c>
    </row>
    <row r="173" spans="2:15">
      <c r="B173" s="3"/>
      <c r="C173" s="45"/>
      <c r="D173" s="45"/>
      <c r="E173" s="42"/>
      <c r="F173" s="42"/>
      <c r="G173" s="42"/>
      <c r="H173" s="42"/>
      <c r="I173" s="42"/>
      <c r="J173" s="42"/>
      <c r="K173" s="42"/>
      <c r="L173" s="42"/>
      <c r="M173" s="42"/>
    </row>
    <row r="174" spans="2:15">
      <c r="B174" s="7" t="s">
        <v>80</v>
      </c>
      <c r="C174" s="40">
        <v>600227568835.56006</v>
      </c>
      <c r="D174" s="40">
        <v>798490832760.07971</v>
      </c>
      <c r="E174" s="40">
        <v>661184930994.71594</v>
      </c>
      <c r="F174" s="40">
        <v>710515715240.15002</v>
      </c>
      <c r="G174" s="40">
        <v>810742240393.88</v>
      </c>
      <c r="H174" s="40">
        <v>885942363163.54004</v>
      </c>
      <c r="I174" s="40">
        <v>1133802585608.98</v>
      </c>
      <c r="J174" s="40">
        <f>J172+J161</f>
        <v>1094745988915.8101</v>
      </c>
      <c r="K174" s="40">
        <v>1250652452837.5979</v>
      </c>
      <c r="L174" s="40">
        <v>1383450751364.9299</v>
      </c>
      <c r="M174" s="40">
        <v>1544787972921.4199</v>
      </c>
    </row>
    <row r="175" spans="2:15">
      <c r="B175" s="12"/>
      <c r="C175" s="11"/>
      <c r="D175" s="11"/>
    </row>
    <row r="176" spans="2:15">
      <c r="B176" s="70" t="s">
        <v>277</v>
      </c>
      <c r="C176" s="71"/>
      <c r="D176" s="71"/>
      <c r="E176" s="71"/>
    </row>
    <row r="177" spans="2:5">
      <c r="B177" s="25" t="s">
        <v>278</v>
      </c>
    </row>
    <row r="178" spans="2:5" ht="64.5" customHeight="1">
      <c r="B178" s="72" t="s">
        <v>279</v>
      </c>
      <c r="C178" s="72"/>
      <c r="D178" s="72"/>
      <c r="E178" s="72"/>
    </row>
  </sheetData>
  <mergeCells count="7">
    <mergeCell ref="B3:L3"/>
    <mergeCell ref="B2:L2"/>
    <mergeCell ref="B176:E176"/>
    <mergeCell ref="B178:E178"/>
    <mergeCell ref="B6:L6"/>
    <mergeCell ref="B5:L5"/>
    <mergeCell ref="B4:L4"/>
  </mergeCells>
  <printOptions horizontalCentered="1" verticalCentered="1"/>
  <pageMargins left="0" right="0" top="0" bottom="0" header="0" footer="0"/>
  <pageSetup paperSize="5" scale="42"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511edb72c5706929b676b46c6dcc249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7f46199a52c0f81b2861ac73db068e75"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93342-EFE1-4280-BE54-D73C4961896E}"/>
</file>

<file path=customXml/itemProps2.xml><?xml version="1.0" encoding="utf-8"?>
<ds:datastoreItem xmlns:ds="http://schemas.openxmlformats.org/officeDocument/2006/customXml" ds:itemID="{846DA24F-0715-4A5E-A574-31192D193F6D}"/>
</file>

<file path=customXml/itemProps3.xml><?xml version="1.0" encoding="utf-8"?>
<ds:datastoreItem xmlns:ds="http://schemas.openxmlformats.org/officeDocument/2006/customXml" ds:itemID="{C2D95C0E-74F3-4684-9BDE-216D9FD64A56}"/>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Milagros Rojas Salazar</dc:creator>
  <cp:keywords/>
  <dc:description/>
  <cp:lastModifiedBy>Yan Li Suarez</cp:lastModifiedBy>
  <cp:revision/>
  <dcterms:created xsi:type="dcterms:W3CDTF">2015-03-05T15:58:03Z</dcterms:created>
  <dcterms:modified xsi:type="dcterms:W3CDTF">2025-04-01T19:52:04Z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510b9d-1611-4022-8488-41b0fd106d01_Enabled">
    <vt:lpwstr>true</vt:lpwstr>
  </property>
  <property fmtid="{D5CDD505-2E9C-101B-9397-08002B2CF9AE}" pid="3" name="MSIP_Label_b5510b9d-1611-4022-8488-41b0fd106d01_SetDate">
    <vt:lpwstr>2022-04-04T14:46:28Z</vt:lpwstr>
  </property>
  <property fmtid="{D5CDD505-2E9C-101B-9397-08002B2CF9AE}" pid="4" name="MSIP_Label_b5510b9d-1611-4022-8488-41b0fd106d01_Method">
    <vt:lpwstr>Standard</vt:lpwstr>
  </property>
  <property fmtid="{D5CDD505-2E9C-101B-9397-08002B2CF9AE}" pid="5" name="MSIP_Label_b5510b9d-1611-4022-8488-41b0fd106d01_Name">
    <vt:lpwstr>defa4170-0d19-0005-0004-bc88714345d2</vt:lpwstr>
  </property>
  <property fmtid="{D5CDD505-2E9C-101B-9397-08002B2CF9AE}" pid="6" name="MSIP_Label_b5510b9d-1611-4022-8488-41b0fd106d01_SiteId">
    <vt:lpwstr>84c19291-14ab-4867-8582-dbea5badaa1d</vt:lpwstr>
  </property>
  <property fmtid="{D5CDD505-2E9C-101B-9397-08002B2CF9AE}" pid="7" name="MSIP_Label_b5510b9d-1611-4022-8488-41b0fd106d01_ActionId">
    <vt:lpwstr>681b8a0f-22a3-46de-abcb-469c82fdcbf0</vt:lpwstr>
  </property>
  <property fmtid="{D5CDD505-2E9C-101B-9397-08002B2CF9AE}" pid="8" name="MSIP_Label_b5510b9d-1611-4022-8488-41b0fd106d01_ContentBits">
    <vt:lpwstr>0</vt:lpwstr>
  </property>
  <property fmtid="{D5CDD505-2E9C-101B-9397-08002B2CF9AE}" pid="9" name="ContentTypeId">
    <vt:lpwstr>0x01010050FE607C767B914093B307CF718B3ABD</vt:lpwstr>
  </property>
</Properties>
</file>