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eguero\OneDrive - Direccion General de Presupuesto\estadisticas anuales\Gasto anual\Administración Central\Gasto\"/>
    </mc:Choice>
  </mc:AlternateContent>
  <xr:revisionPtr revIDLastSave="10" documentId="11_035099D2C914BCA2CA4236A108007CF4D9C9C6F7" xr6:coauthVersionLast="47" xr6:coauthVersionMax="47" xr10:uidLastSave="{AC7B46CE-7974-49DF-836B-A7D88189CCF0}"/>
  <bookViews>
    <workbookView xWindow="-28920" yWindow="-45" windowWidth="29040" windowHeight="15840" xr2:uid="{00000000-000D-0000-FFFF-FFFF00000000}"/>
  </bookViews>
  <sheets>
    <sheet name="Fuente Financiamiento 2004-2020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1" l="1"/>
  <c r="S24" i="1"/>
  <c r="S26" i="1" l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D15" i="1"/>
  <c r="E15" i="1"/>
  <c r="F15" i="1"/>
  <c r="F26" i="1" s="1"/>
  <c r="G15" i="1"/>
  <c r="H15" i="1"/>
  <c r="I15" i="1"/>
  <c r="J15" i="1"/>
  <c r="J26" i="1" s="1"/>
  <c r="K15" i="1"/>
  <c r="L15" i="1"/>
  <c r="M15" i="1"/>
  <c r="N15" i="1"/>
  <c r="N26" i="1" s="1"/>
  <c r="O15" i="1"/>
  <c r="P15" i="1"/>
  <c r="Q15" i="1"/>
  <c r="R15" i="1"/>
  <c r="R26" i="1" s="1"/>
  <c r="C15" i="1"/>
  <c r="D26" i="1" l="1"/>
  <c r="H26" i="1"/>
  <c r="L26" i="1"/>
  <c r="P26" i="1"/>
  <c r="E26" i="1"/>
  <c r="I26" i="1"/>
  <c r="M26" i="1"/>
  <c r="Q26" i="1"/>
  <c r="C26" i="1"/>
  <c r="G26" i="1"/>
  <c r="K26" i="1"/>
  <c r="O26" i="1"/>
</calcChain>
</file>

<file path=xl/sharedStrings.xml><?xml version="1.0" encoding="utf-8"?>
<sst xmlns="http://schemas.openxmlformats.org/spreadsheetml/2006/main" count="31" uniqueCount="26">
  <si>
    <t>MINISTERIO DE HACIENDA</t>
  </si>
  <si>
    <t>DIRECCIÓN GENERAL DE PRESUPUESTO</t>
  </si>
  <si>
    <t>EJECUCIÓN PRESUPUESTARIA DEL GOBIERNO CENTRAL</t>
  </si>
  <si>
    <t>CLASIFICACIÓN POR FUENTE DE FINANCIAMIENTO</t>
  </si>
  <si>
    <t>PERIODO 2004 - 2020</t>
  </si>
  <si>
    <t>En millones RD$</t>
  </si>
  <si>
    <t>DETALLE</t>
  </si>
  <si>
    <t>2005</t>
  </si>
  <si>
    <t>2006</t>
  </si>
  <si>
    <t>2007</t>
  </si>
  <si>
    <t>2008</t>
  </si>
  <si>
    <t>10 FONDO GENERAL</t>
  </si>
  <si>
    <t>20 FONDOS CON DESTINO ESPECÍFICO</t>
  </si>
  <si>
    <t>40 - TRANSFERENCIAS</t>
  </si>
  <si>
    <t>50 CRÉDITO INTERNO</t>
  </si>
  <si>
    <t>60 CRÉDITO EXTERNO</t>
  </si>
  <si>
    <t>70 DONACIÓN EXTERNA</t>
  </si>
  <si>
    <t>TOTAL GASTOS</t>
  </si>
  <si>
    <t>APLICACIONES FINANCIERAS</t>
  </si>
  <si>
    <t>90 FONDOS DE TERCEROS</t>
  </si>
  <si>
    <t>TOTAL APLICACIONES FINANCIERAS</t>
  </si>
  <si>
    <t>TOTAL GASTOS Y APLICACIONES FINANCIERAS</t>
  </si>
  <si>
    <t>1. Etapas del gasto consideradas como ejecutadas: Compromiso en años 2004, 2005, 2006; Libramiento en año 2007; Devengado del año 2008 en adelante.</t>
  </si>
  <si>
    <t>2. Registro por Fecha Histórico de Imputación de Año Correspondiente (1 Enero - 31 Diciembre).</t>
  </si>
  <si>
    <t>3. Gasto presupuestario</t>
  </si>
  <si>
    <t>4. Fuente: Sistema de Información de la Gestión Financiera (SIGEF).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</si>
</sst>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theme="4" tint="0.79998168889431442"/>
      </patternFill>
    </fill>
    <fill>
      <patternFill patternType="solid">
        <fgColor rgb="FF0070C0"/>
        <bgColor rgb="FF008DD0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1" applyNumberFormat="1" applyFont="1" applyBorder="1"/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164" fontId="0" fillId="0" borderId="0" xfId="0" applyNumberFormat="1" applyFont="1" applyBorder="1"/>
    <xf numFmtId="0" fontId="2" fillId="0" borderId="0" xfId="0" applyFont="1" applyFill="1" applyBorder="1" applyAlignment="1">
      <alignment horizontal="left" vertical="center"/>
    </xf>
    <xf numFmtId="43" fontId="0" fillId="0" borderId="0" xfId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vertical="center" wrapText="1" readingOrder="1"/>
    </xf>
    <xf numFmtId="0" fontId="0" fillId="0" borderId="0" xfId="0" applyNumberFormat="1" applyFont="1" applyBorder="1"/>
    <xf numFmtId="0" fontId="4" fillId="2" borderId="1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indent="1"/>
    </xf>
    <xf numFmtId="164" fontId="0" fillId="0" borderId="0" xfId="1" applyNumberFormat="1" applyFont="1" applyBorder="1" applyAlignment="1">
      <alignment horizontal="right"/>
    </xf>
    <xf numFmtId="164" fontId="0" fillId="0" borderId="0" xfId="0" applyNumberFormat="1" applyFont="1" applyFill="1" applyBorder="1"/>
    <xf numFmtId="164" fontId="0" fillId="0" borderId="0" xfId="1" applyNumberFormat="1" applyFont="1" applyBorder="1" applyAlignment="1">
      <alignment horizontal="left"/>
    </xf>
    <xf numFmtId="43" fontId="0" fillId="0" borderId="0" xfId="1" applyFont="1" applyBorder="1"/>
    <xf numFmtId="0" fontId="0" fillId="0" borderId="0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top" wrapText="1" readingOrder="1"/>
    </xf>
    <xf numFmtId="0" fontId="9" fillId="0" borderId="0" xfId="0" applyNumberFormat="1" applyFont="1" applyFill="1" applyBorder="1" applyAlignment="1">
      <alignment horizontal="center" vertical="top" wrapText="1" readingOrder="1"/>
    </xf>
    <xf numFmtId="0" fontId="8" fillId="0" borderId="2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7" fillId="0" borderId="2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</cellXfs>
  <cellStyles count="15">
    <cellStyle name="Comma" xfId="1" builtinId="3"/>
    <cellStyle name="Millares 2" xfId="2" xr:uid="{00000000-0005-0000-0000-000001000000}"/>
    <cellStyle name="Millares 2 2" xfId="3" xr:uid="{00000000-0005-0000-0000-000002000000}"/>
    <cellStyle name="Millares 3" xfId="4" xr:uid="{00000000-0005-0000-0000-000003000000}"/>
    <cellStyle name="Millares 3 2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Porcentaje 2" xfId="13" xr:uid="{00000000-0005-0000-0000-00000D000000}"/>
    <cellStyle name="Porcentual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336176</xdr:colOff>
      <xdr:row>8</xdr:row>
      <xdr:rowOff>17369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6176" cy="2150969"/>
        </a:xfrm>
        <a:prstGeom prst="rect">
          <a:avLst/>
        </a:prstGeom>
      </xdr:spPr>
    </xdr:pic>
    <xdr:clientData/>
  </xdr:twoCellAnchor>
  <xdr:oneCellAnchor>
    <xdr:from>
      <xdr:col>1</xdr:col>
      <xdr:colOff>85725</xdr:colOff>
      <xdr:row>1</xdr:row>
      <xdr:rowOff>19050</xdr:rowOff>
    </xdr:from>
    <xdr:ext cx="1915583" cy="903184"/>
    <xdr:pic>
      <xdr:nvPicPr>
        <xdr:cNvPr id="3" name="Imagen 4">
          <a:extLst>
            <a:ext uri="{FF2B5EF4-FFF2-40B4-BE49-F238E27FC236}">
              <a16:creationId xmlns:a16="http://schemas.microsoft.com/office/drawing/2014/main" id="{22C5A8FA-CFC4-41B2-BA35-F8D7DF7B6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209550"/>
          <a:ext cx="1915583" cy="903184"/>
        </a:xfrm>
        <a:prstGeom prst="rect">
          <a:avLst/>
        </a:prstGeom>
      </xdr:spPr>
    </xdr:pic>
    <xdr:clientData/>
  </xdr:oneCellAnchor>
  <xdr:oneCellAnchor>
    <xdr:from>
      <xdr:col>16</xdr:col>
      <xdr:colOff>542925</xdr:colOff>
      <xdr:row>0</xdr:row>
      <xdr:rowOff>38100</xdr:rowOff>
    </xdr:from>
    <xdr:ext cx="2076010" cy="1026583"/>
    <xdr:pic>
      <xdr:nvPicPr>
        <xdr:cNvPr id="5" name="Imagen 4">
          <a:extLst>
            <a:ext uri="{FF2B5EF4-FFF2-40B4-BE49-F238E27FC236}">
              <a16:creationId xmlns:a16="http://schemas.microsoft.com/office/drawing/2014/main" id="{26A4457F-5E75-4323-B208-928F8EA56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0500" y="38100"/>
          <a:ext cx="2076010" cy="10265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6"/>
  <sheetViews>
    <sheetView showGridLines="0" tabSelected="1" topLeftCell="B20" zoomScaleNormal="100" workbookViewId="0">
      <selection activeCell="A35" sqref="A35:XFD36"/>
    </sheetView>
  </sheetViews>
  <sheetFormatPr defaultColWidth="11.42578125" defaultRowHeight="15"/>
  <cols>
    <col min="1" max="1" width="8" style="4" customWidth="1"/>
    <col min="2" max="2" width="56.85546875" style="4" customWidth="1"/>
    <col min="3" max="14" width="11.28515625" style="4" customWidth="1"/>
    <col min="15" max="15" width="11.42578125" style="4"/>
    <col min="16" max="16" width="11.5703125" style="4" customWidth="1"/>
    <col min="17" max="17" width="11.42578125" style="4"/>
    <col min="18" max="18" width="14.140625" style="4" bestFit="1" customWidth="1"/>
    <col min="19" max="19" width="14.42578125" style="4" customWidth="1"/>
    <col min="20" max="16384" width="11.42578125" style="4"/>
  </cols>
  <sheetData>
    <row r="1" spans="2:19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9" ht="28.5">
      <c r="B2" s="26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2:19" ht="21">
      <c r="B3" s="24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2:19" ht="15.75">
      <c r="B4" s="22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>
      <c r="B5" s="20" t="s">
        <v>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2:19">
      <c r="B6" s="19" t="s">
        <v>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2:19">
      <c r="B7" s="17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1"/>
      <c r="N7" s="15"/>
      <c r="R7" s="18"/>
    </row>
    <row r="8" spans="2:19" ht="28.5" customHeight="1">
      <c r="B8" s="10" t="s">
        <v>6</v>
      </c>
      <c r="C8" s="2">
        <v>2004</v>
      </c>
      <c r="D8" s="2" t="s">
        <v>7</v>
      </c>
      <c r="E8" s="2" t="s">
        <v>8</v>
      </c>
      <c r="F8" s="2" t="s">
        <v>9</v>
      </c>
      <c r="G8" s="2" t="s">
        <v>10</v>
      </c>
      <c r="H8" s="2">
        <v>2009</v>
      </c>
      <c r="I8" s="2">
        <v>2010</v>
      </c>
      <c r="J8" s="2">
        <v>2011</v>
      </c>
      <c r="K8" s="2">
        <v>2012</v>
      </c>
      <c r="L8" s="2">
        <v>2013</v>
      </c>
      <c r="M8" s="2">
        <v>2014</v>
      </c>
      <c r="N8" s="2">
        <v>2015</v>
      </c>
      <c r="O8" s="2">
        <v>2016</v>
      </c>
      <c r="P8" s="2">
        <v>2017</v>
      </c>
      <c r="Q8" s="2">
        <v>2018</v>
      </c>
      <c r="R8" s="2">
        <v>2019</v>
      </c>
      <c r="S8" s="2">
        <v>2020</v>
      </c>
    </row>
    <row r="9" spans="2:19">
      <c r="B9" s="14" t="s">
        <v>11</v>
      </c>
      <c r="C9" s="7">
        <v>61237.008524670018</v>
      </c>
      <c r="D9" s="7">
        <v>113849.99790080031</v>
      </c>
      <c r="E9" s="7">
        <v>139347.4164924701</v>
      </c>
      <c r="F9" s="7">
        <v>182971.59185244003</v>
      </c>
      <c r="G9" s="7">
        <v>200653.16586410004</v>
      </c>
      <c r="H9" s="7">
        <v>234355.2314609804</v>
      </c>
      <c r="I9" s="7">
        <v>244845.96903298018</v>
      </c>
      <c r="J9" s="7">
        <v>245275.10084236943</v>
      </c>
      <c r="K9" s="7">
        <v>298270.71829126007</v>
      </c>
      <c r="L9" s="7">
        <v>319906.47958104801</v>
      </c>
      <c r="M9" s="7">
        <v>358460.97696624108</v>
      </c>
      <c r="N9" s="7">
        <v>372299.93088738108</v>
      </c>
      <c r="O9" s="7">
        <v>400165.70023856673</v>
      </c>
      <c r="P9" s="7">
        <v>443712.13553941034</v>
      </c>
      <c r="Q9" s="7">
        <v>494630.24992248003</v>
      </c>
      <c r="R9" s="7">
        <v>492312.08850331424</v>
      </c>
      <c r="S9" s="7">
        <v>486611.72332515998</v>
      </c>
    </row>
    <row r="10" spans="2:19">
      <c r="B10" s="14" t="s">
        <v>12</v>
      </c>
      <c r="C10" s="7">
        <v>43185.488945399979</v>
      </c>
      <c r="D10" s="7">
        <v>28857.680227540015</v>
      </c>
      <c r="E10" s="7">
        <v>26974.185643389999</v>
      </c>
      <c r="F10" s="7">
        <v>17393.716592150005</v>
      </c>
      <c r="G10" s="7">
        <v>24253.81739344</v>
      </c>
      <c r="H10" s="7">
        <v>21560.952407799999</v>
      </c>
      <c r="I10" s="7">
        <v>24864.476489109999</v>
      </c>
      <c r="J10" s="7">
        <v>26935.373227430009</v>
      </c>
      <c r="K10" s="7">
        <v>27986.880676010001</v>
      </c>
      <c r="L10" s="7">
        <v>30817.727944840019</v>
      </c>
      <c r="M10" s="7">
        <v>32820.48139840005</v>
      </c>
      <c r="N10" s="7">
        <v>37424.914012009991</v>
      </c>
      <c r="O10" s="7">
        <v>61576.373585408648</v>
      </c>
      <c r="P10" s="7">
        <v>63616.515374779745</v>
      </c>
      <c r="Q10" s="7">
        <v>75909.453862810013</v>
      </c>
      <c r="R10" s="7">
        <v>80093.433941190975</v>
      </c>
      <c r="S10" s="7">
        <v>82584.666047869992</v>
      </c>
    </row>
    <row r="11" spans="2:19">
      <c r="B11" s="14" t="s">
        <v>13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466.63011642000004</v>
      </c>
    </row>
    <row r="12" spans="2:19">
      <c r="B12" s="14" t="s">
        <v>14</v>
      </c>
      <c r="C12" s="7">
        <v>0</v>
      </c>
      <c r="D12" s="7">
        <v>2245.4632699999993</v>
      </c>
      <c r="E12" s="7">
        <v>0</v>
      </c>
      <c r="F12" s="7">
        <v>0</v>
      </c>
      <c r="G12" s="7">
        <v>23512.987048040006</v>
      </c>
      <c r="H12" s="7">
        <v>84.106554000000003</v>
      </c>
      <c r="I12" s="7">
        <v>0</v>
      </c>
      <c r="J12" s="7">
        <v>5482.7229089000002</v>
      </c>
      <c r="K12" s="7">
        <v>37717.290675169992</v>
      </c>
      <c r="L12" s="7">
        <v>12952.002679660009</v>
      </c>
      <c r="M12" s="7">
        <v>11242.140201690001</v>
      </c>
      <c r="N12" s="7">
        <v>10041.6719526</v>
      </c>
      <c r="O12" s="7">
        <v>34403.49706062</v>
      </c>
      <c r="P12" s="7">
        <v>38230.209066760013</v>
      </c>
      <c r="Q12" s="7">
        <v>68713.801364499988</v>
      </c>
      <c r="R12" s="7">
        <v>71270.972197290001</v>
      </c>
      <c r="S12" s="7">
        <v>89647.260614619998</v>
      </c>
    </row>
    <row r="13" spans="2:19">
      <c r="B13" s="14" t="s">
        <v>15</v>
      </c>
      <c r="C13" s="7">
        <v>15820.85008419001</v>
      </c>
      <c r="D13" s="7">
        <v>16762.666113770003</v>
      </c>
      <c r="E13" s="7">
        <v>20289.045089069998</v>
      </c>
      <c r="F13" s="7">
        <v>30865.83448632</v>
      </c>
      <c r="G13" s="7">
        <v>53368.333261120002</v>
      </c>
      <c r="H13" s="7">
        <v>20788.065528679992</v>
      </c>
      <c r="I13" s="7">
        <v>40289.496606290013</v>
      </c>
      <c r="J13" s="7">
        <v>60229.774844549953</v>
      </c>
      <c r="K13" s="7">
        <v>81704.474731339869</v>
      </c>
      <c r="L13" s="7">
        <v>72612.859788420014</v>
      </c>
      <c r="M13" s="7">
        <v>87538.391236480064</v>
      </c>
      <c r="N13" s="7">
        <v>95430.24444848999</v>
      </c>
      <c r="O13" s="7">
        <v>64414.033308529957</v>
      </c>
      <c r="P13" s="7">
        <v>77215.163470219908</v>
      </c>
      <c r="Q13" s="7">
        <v>44940.837315540004</v>
      </c>
      <c r="R13" s="7">
        <v>99747.912008219966</v>
      </c>
      <c r="S13" s="7">
        <v>312941.58212750015</v>
      </c>
    </row>
    <row r="14" spans="2:19">
      <c r="B14" s="14" t="s">
        <v>16</v>
      </c>
      <c r="C14" s="7">
        <v>788.14431338000077</v>
      </c>
      <c r="D14" s="7">
        <v>661.9211600000009</v>
      </c>
      <c r="E14" s="7">
        <v>751.42505654999991</v>
      </c>
      <c r="F14" s="7">
        <v>1578.3324030799999</v>
      </c>
      <c r="G14" s="7">
        <v>2407.4765783499984</v>
      </c>
      <c r="H14" s="7">
        <v>1861.7220752299997</v>
      </c>
      <c r="I14" s="7">
        <v>2522.8564208599992</v>
      </c>
      <c r="J14" s="7">
        <v>975.74785029999964</v>
      </c>
      <c r="K14" s="7">
        <v>1552.6475263099999</v>
      </c>
      <c r="L14" s="7">
        <v>1581.9166985700003</v>
      </c>
      <c r="M14" s="7">
        <v>1849.1252407999996</v>
      </c>
      <c r="N14" s="7">
        <v>2568.4294384999994</v>
      </c>
      <c r="O14" s="7">
        <v>1436.1428712299994</v>
      </c>
      <c r="P14" s="7">
        <v>1174.6139282200006</v>
      </c>
      <c r="Q14" s="7">
        <v>1141.21887683</v>
      </c>
      <c r="R14" s="7">
        <v>842.70211912000013</v>
      </c>
      <c r="S14" s="7">
        <v>810.25474830000019</v>
      </c>
    </row>
    <row r="15" spans="2:19">
      <c r="B15" s="10" t="s">
        <v>17</v>
      </c>
      <c r="C15" s="3">
        <f>SUM(C9:C14)</f>
        <v>121031.49186764001</v>
      </c>
      <c r="D15" s="3">
        <f t="shared" ref="D15:R15" si="0">SUM(D9:D14)</f>
        <v>162377.72867211036</v>
      </c>
      <c r="E15" s="3">
        <f t="shared" si="0"/>
        <v>187362.0722814801</v>
      </c>
      <c r="F15" s="3">
        <f t="shared" si="0"/>
        <v>232809.47533399006</v>
      </c>
      <c r="G15" s="3">
        <f t="shared" si="0"/>
        <v>304195.78014505003</v>
      </c>
      <c r="H15" s="3">
        <f t="shared" si="0"/>
        <v>278650.0780266904</v>
      </c>
      <c r="I15" s="3">
        <f t="shared" si="0"/>
        <v>312522.79854924016</v>
      </c>
      <c r="J15" s="3">
        <f t="shared" si="0"/>
        <v>338898.71967354935</v>
      </c>
      <c r="K15" s="3">
        <f t="shared" si="0"/>
        <v>447232.01190008986</v>
      </c>
      <c r="L15" s="3">
        <f t="shared" si="0"/>
        <v>437870.98669253808</v>
      </c>
      <c r="M15" s="3">
        <f t="shared" si="0"/>
        <v>491911.11504361115</v>
      </c>
      <c r="N15" s="3">
        <f t="shared" si="0"/>
        <v>517765.19073898107</v>
      </c>
      <c r="O15" s="3">
        <f t="shared" si="0"/>
        <v>561995.74706435541</v>
      </c>
      <c r="P15" s="3">
        <f t="shared" si="0"/>
        <v>623948.63737939007</v>
      </c>
      <c r="Q15" s="3">
        <f t="shared" si="0"/>
        <v>685335.56134215987</v>
      </c>
      <c r="R15" s="3">
        <f t="shared" si="0"/>
        <v>744267.10876913532</v>
      </c>
      <c r="S15" s="3">
        <f t="shared" ref="S15" si="1">SUM(S9:S14)</f>
        <v>973062.11697987001</v>
      </c>
    </row>
    <row r="16" spans="2:19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9" ht="21" customHeight="1">
      <c r="B17" s="10" t="s">
        <v>18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2:19">
      <c r="B18" s="14" t="s">
        <v>11</v>
      </c>
      <c r="C18" s="7">
        <v>3764.8515228500005</v>
      </c>
      <c r="D18" s="7">
        <v>13773.921349670005</v>
      </c>
      <c r="E18" s="7">
        <v>7055.9959586899995</v>
      </c>
      <c r="F18" s="7">
        <v>17010.017020840001</v>
      </c>
      <c r="G18" s="7">
        <v>21646.751224619999</v>
      </c>
      <c r="H18" s="7">
        <v>27172.326768209994</v>
      </c>
      <c r="I18" s="7">
        <v>38379.72200768</v>
      </c>
      <c r="J18" s="7">
        <v>40403.424971350003</v>
      </c>
      <c r="K18" s="7">
        <v>36184.773209839994</v>
      </c>
      <c r="L18" s="7">
        <v>20190.279124550008</v>
      </c>
      <c r="M18" s="7">
        <v>23341.273140329999</v>
      </c>
      <c r="N18" s="7">
        <v>24764.749438669995</v>
      </c>
      <c r="O18" s="7">
        <v>32997.807201639967</v>
      </c>
      <c r="P18" s="7">
        <v>24743.777166390002</v>
      </c>
      <c r="Q18" s="7">
        <v>28044.656891530001</v>
      </c>
      <c r="R18" s="7">
        <v>87568.967692099992</v>
      </c>
      <c r="S18" s="7">
        <v>10611.743755279984</v>
      </c>
    </row>
    <row r="19" spans="2:19">
      <c r="B19" s="14" t="s">
        <v>12</v>
      </c>
      <c r="C19" s="7">
        <v>17215.770979739998</v>
      </c>
      <c r="D19" s="7">
        <v>9086.4299311699997</v>
      </c>
      <c r="E19" s="7">
        <v>15262.70427647</v>
      </c>
      <c r="F19" s="7">
        <v>15108.56459482</v>
      </c>
      <c r="G19" s="7">
        <v>12562.87898693</v>
      </c>
      <c r="H19" s="7">
        <v>14015.85990042</v>
      </c>
      <c r="I19" s="7">
        <v>14039.849053620001</v>
      </c>
      <c r="J19" s="7">
        <v>15043.062797840001</v>
      </c>
      <c r="K19" s="7">
        <v>14869.58598693</v>
      </c>
      <c r="L19" s="7">
        <v>16491.45866552</v>
      </c>
      <c r="M19" s="7">
        <v>18148.83340897</v>
      </c>
      <c r="N19" s="7">
        <v>18005.244472830003</v>
      </c>
      <c r="O19" s="7">
        <v>875.41363825999986</v>
      </c>
      <c r="P19" s="7">
        <v>17.486990290000001</v>
      </c>
      <c r="Q19" s="7">
        <v>616.49759375999997</v>
      </c>
      <c r="R19" s="7">
        <v>0</v>
      </c>
      <c r="S19" s="7">
        <v>2500</v>
      </c>
    </row>
    <row r="20" spans="2:19">
      <c r="B20" s="14" t="s">
        <v>14</v>
      </c>
      <c r="C20" s="7">
        <v>0</v>
      </c>
      <c r="D20" s="7">
        <v>4325</v>
      </c>
      <c r="E20" s="7">
        <v>1056.99738256</v>
      </c>
      <c r="F20" s="7">
        <v>5690.9154635899995</v>
      </c>
      <c r="G20" s="7">
        <v>1351.34764017</v>
      </c>
      <c r="H20" s="7">
        <v>2947.3079225700003</v>
      </c>
      <c r="I20" s="7">
        <v>0</v>
      </c>
      <c r="J20" s="7">
        <v>1279.4816756500002</v>
      </c>
      <c r="K20" s="7">
        <v>8855.2459858300008</v>
      </c>
      <c r="L20" s="7">
        <v>17601.998757120007</v>
      </c>
      <c r="M20" s="7">
        <v>22388.372588209997</v>
      </c>
      <c r="N20" s="7">
        <v>28376.738692669998</v>
      </c>
      <c r="O20" s="7">
        <v>19959.015632579998</v>
      </c>
      <c r="P20" s="7">
        <v>16700.910229139994</v>
      </c>
      <c r="Q20" s="7">
        <v>8388.8311374599998</v>
      </c>
      <c r="R20" s="7">
        <v>3731.8150653799999</v>
      </c>
      <c r="S20" s="7">
        <v>24450.263671790002</v>
      </c>
    </row>
    <row r="21" spans="2:19">
      <c r="B21" s="14" t="s">
        <v>15</v>
      </c>
      <c r="C21" s="7">
        <v>0</v>
      </c>
      <c r="D21" s="7">
        <v>0</v>
      </c>
      <c r="E21" s="7">
        <v>9880.5464876200003</v>
      </c>
      <c r="F21" s="7">
        <v>0</v>
      </c>
      <c r="G21" s="7">
        <v>568.01813249999998</v>
      </c>
      <c r="H21" s="7">
        <v>0</v>
      </c>
      <c r="I21" s="7">
        <v>0</v>
      </c>
      <c r="J21" s="7">
        <v>2718.6648777099999</v>
      </c>
      <c r="K21" s="7">
        <v>575.44881654000005</v>
      </c>
      <c r="L21" s="7">
        <v>21038.21863938</v>
      </c>
      <c r="M21" s="7">
        <v>44437.97465443999</v>
      </c>
      <c r="N21" s="7">
        <v>116421.66163211</v>
      </c>
      <c r="O21" s="7">
        <v>45356.947457890004</v>
      </c>
      <c r="P21" s="7">
        <v>45104.903474940002</v>
      </c>
      <c r="Q21" s="7">
        <v>88356.692728969996</v>
      </c>
      <c r="R21" s="7">
        <v>50374.471636929993</v>
      </c>
      <c r="S21" s="7">
        <v>123178.46217704</v>
      </c>
    </row>
    <row r="22" spans="2:19">
      <c r="B22" s="14" t="s">
        <v>16</v>
      </c>
      <c r="C22" s="7">
        <v>50.106198049999996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93157.247784820007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</row>
    <row r="23" spans="2:19">
      <c r="B23" s="14" t="s">
        <v>19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</row>
    <row r="24" spans="2:19">
      <c r="B24" s="10" t="s">
        <v>20</v>
      </c>
      <c r="C24" s="3">
        <f>SUM(C18:C23)</f>
        <v>21030.72870064</v>
      </c>
      <c r="D24" s="3">
        <f t="shared" ref="D24:R24" si="2">SUM(D18:D23)</f>
        <v>27185.351280840005</v>
      </c>
      <c r="E24" s="3">
        <f t="shared" si="2"/>
        <v>33256.244105339996</v>
      </c>
      <c r="F24" s="3">
        <f t="shared" si="2"/>
        <v>37809.497079250003</v>
      </c>
      <c r="G24" s="3">
        <f t="shared" si="2"/>
        <v>36128.995984220004</v>
      </c>
      <c r="H24" s="3">
        <f t="shared" si="2"/>
        <v>44135.494591199989</v>
      </c>
      <c r="I24" s="3">
        <f t="shared" si="2"/>
        <v>52419.571061299997</v>
      </c>
      <c r="J24" s="3">
        <f t="shared" si="2"/>
        <v>59444.634322550002</v>
      </c>
      <c r="K24" s="3">
        <f t="shared" si="2"/>
        <v>60485.053999139993</v>
      </c>
      <c r="L24" s="3">
        <f t="shared" si="2"/>
        <v>75321.955186570005</v>
      </c>
      <c r="M24" s="3">
        <f t="shared" si="2"/>
        <v>108316.45379194999</v>
      </c>
      <c r="N24" s="3">
        <f t="shared" si="2"/>
        <v>280725.64202110004</v>
      </c>
      <c r="O24" s="3">
        <f t="shared" si="2"/>
        <v>99189.183930369967</v>
      </c>
      <c r="P24" s="3">
        <f t="shared" si="2"/>
        <v>86567.077860759993</v>
      </c>
      <c r="Q24" s="3">
        <f t="shared" si="2"/>
        <v>125406.67835171999</v>
      </c>
      <c r="R24" s="3">
        <f t="shared" si="2"/>
        <v>141675.25439440997</v>
      </c>
      <c r="S24" s="3">
        <f t="shared" ref="S24" si="3">SUM(S18:S23)</f>
        <v>160740.46960411</v>
      </c>
    </row>
    <row r="25" spans="2:19">
      <c r="N25" s="16"/>
      <c r="O25" s="16"/>
      <c r="P25" s="16"/>
    </row>
    <row r="26" spans="2:19">
      <c r="B26" s="10" t="s">
        <v>21</v>
      </c>
      <c r="C26" s="3">
        <f>+C24+C15</f>
        <v>142062.22056828003</v>
      </c>
      <c r="D26" s="3">
        <f t="shared" ref="D26:R26" si="4">+D24+D15</f>
        <v>189563.07995295036</v>
      </c>
      <c r="E26" s="3">
        <f t="shared" si="4"/>
        <v>220618.31638682011</v>
      </c>
      <c r="F26" s="3">
        <f t="shared" si="4"/>
        <v>270618.97241324006</v>
      </c>
      <c r="G26" s="3">
        <f t="shared" si="4"/>
        <v>340324.77612927003</v>
      </c>
      <c r="H26" s="3">
        <f t="shared" si="4"/>
        <v>322785.57261789037</v>
      </c>
      <c r="I26" s="3">
        <f t="shared" si="4"/>
        <v>364942.36961054016</v>
      </c>
      <c r="J26" s="3">
        <f t="shared" si="4"/>
        <v>398343.35399609932</v>
      </c>
      <c r="K26" s="3">
        <f t="shared" si="4"/>
        <v>507717.06589922984</v>
      </c>
      <c r="L26" s="3">
        <f t="shared" si="4"/>
        <v>513192.94187910808</v>
      </c>
      <c r="M26" s="3">
        <f t="shared" si="4"/>
        <v>600227.56883556116</v>
      </c>
      <c r="N26" s="3">
        <f t="shared" si="4"/>
        <v>798490.83276008116</v>
      </c>
      <c r="O26" s="3">
        <f t="shared" si="4"/>
        <v>661184.93099472532</v>
      </c>
      <c r="P26" s="3">
        <f t="shared" si="4"/>
        <v>710515.71524015011</v>
      </c>
      <c r="Q26" s="3">
        <f t="shared" si="4"/>
        <v>810742.23969387985</v>
      </c>
      <c r="R26" s="3">
        <f t="shared" si="4"/>
        <v>885942.36316354526</v>
      </c>
      <c r="S26" s="3">
        <f t="shared" ref="S26" si="5">+S24+S15</f>
        <v>1133802.5865839799</v>
      </c>
    </row>
    <row r="27" spans="2:19">
      <c r="B27" s="13" t="s">
        <v>22</v>
      </c>
      <c r="C27" s="8"/>
      <c r="D27" s="8"/>
      <c r="E27" s="8"/>
      <c r="F27" s="8"/>
      <c r="G27" s="8"/>
      <c r="H27" s="8"/>
      <c r="I27" s="8"/>
      <c r="J27" s="8"/>
      <c r="K27" s="8"/>
    </row>
    <row r="28" spans="2:19">
      <c r="B28" s="13" t="s">
        <v>23</v>
      </c>
      <c r="C28" s="8"/>
      <c r="D28" s="8"/>
      <c r="E28" s="8"/>
      <c r="F28" s="8"/>
      <c r="G28" s="8"/>
      <c r="H28" s="8"/>
      <c r="I28" s="8"/>
      <c r="J28" s="8"/>
      <c r="K28" s="8"/>
    </row>
    <row r="29" spans="2:19">
      <c r="B29" s="13" t="s">
        <v>24</v>
      </c>
      <c r="C29" s="8"/>
      <c r="D29" s="8"/>
      <c r="E29" s="8"/>
      <c r="F29" s="8"/>
      <c r="G29" s="8"/>
      <c r="H29" s="8"/>
      <c r="I29" s="8"/>
      <c r="J29" s="8"/>
      <c r="K29" s="8"/>
    </row>
    <row r="30" spans="2:19">
      <c r="B30" s="13" t="s">
        <v>25</v>
      </c>
      <c r="C30" s="8"/>
      <c r="D30" s="8"/>
      <c r="E30" s="8"/>
      <c r="F30" s="8"/>
      <c r="G30" s="8"/>
      <c r="H30" s="8"/>
      <c r="I30" s="8"/>
      <c r="J30" s="8"/>
      <c r="K30" s="8"/>
    </row>
    <row r="31" spans="2:19">
      <c r="B31" s="13"/>
    </row>
    <row r="32" spans="2:19">
      <c r="B32" s="9"/>
      <c r="C32" s="9"/>
    </row>
    <row r="36" spans="10:10">
      <c r="J36" s="6"/>
    </row>
  </sheetData>
  <mergeCells count="5">
    <mergeCell ref="B6:S6"/>
    <mergeCell ref="B5:S5"/>
    <mergeCell ref="B4:S4"/>
    <mergeCell ref="B3:S3"/>
    <mergeCell ref="B2:S2"/>
  </mergeCells>
  <pageMargins left="0.7" right="0.7" top="0.75" bottom="0.75" header="0.3" footer="0.3"/>
  <ignoredErrors>
    <ignoredError sqref="D8:G8" numberStoredAsText="1"/>
    <ignoredError sqref="H15:S15 C1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Ariel Perez Lara</dc:creator>
  <cp:keywords/>
  <dc:description/>
  <cp:lastModifiedBy>Guest User</cp:lastModifiedBy>
  <cp:revision/>
  <dcterms:created xsi:type="dcterms:W3CDTF">2014-01-24T14:05:50Z</dcterms:created>
  <dcterms:modified xsi:type="dcterms:W3CDTF">2021-06-18T15:13:42Z</dcterms:modified>
  <cp:category/>
  <cp:contentStatus/>
</cp:coreProperties>
</file>