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Estados Financieros\2026\2026_02\Balance General\"/>
    </mc:Choice>
  </mc:AlternateContent>
  <xr:revisionPtr revIDLastSave="0" documentId="13_ncr:1_{5076E37F-131D-48FA-8918-744E51A3E922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Balance General -Febrero 2026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70" l="1"/>
  <c r="C67" i="70" l="1"/>
  <c r="C49" i="70"/>
  <c r="C53" i="70" s="1"/>
  <c r="C18" i="70" l="1"/>
  <c r="C60" i="70" l="1"/>
  <c r="C62" i="70" s="1"/>
  <c r="C74" i="70" l="1"/>
  <c r="C76" i="70" s="1"/>
  <c r="C72" i="70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<sst xmlns="http://schemas.openxmlformats.org/spreadsheetml/2006/main" count="59" uniqueCount="58">
  <si>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</si>
  <si>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</si>
  <si>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</si>
  <si>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</si>
  <si>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</si>
  <si>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</si>
  <si>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</si>
  <si>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</si>
  <si>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</si>
  <si>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</si>
  <si>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</si>
  <si>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</si>
  <si>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</si>
  <si>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</si>
  <si>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</si>
  <si>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</si>
  <si>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</si>
  <si>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</si>
  <si>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</si>
  <si>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</si>
  <si>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</si>
  <si>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</si>
  <si>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</si>
  <si>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</si>
  <si>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</si>
  <si>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</si>
  <si>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</si>
  <si>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</si>
  <si>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</si>
  <si>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</si>
  <si>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</si>
  <si>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</si>
  <si>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</si>
  <si>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</si>
  <si>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</si>
  <si>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</si>
  <si>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</si>
  <si>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</si>
  <si>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</si>
  <si>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</si>
  <si>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</si>
  <si>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</si>
  <si>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</si>
  <si>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</si>
  <si>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</si>
  <si>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</si>
  <si>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</si>
  <si>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</si>
  <si>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</si>
  <si>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</si>
  <si>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</si>
  <si>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</si>
  <si>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</si>
  <si>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MÉDICO Y DE LABORATORIO</t>
  </si>
  <si>
    <t>Encargada División Financiera</t>
  </si>
  <si>
    <t>ALBA D. REYES REYES</t>
  </si>
  <si>
    <t xml:space="preserve"> </t>
  </si>
  <si>
    <t>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</si>
</sst>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80</xdr:row>
      <xdr:rowOff>179294</xdr:rowOff>
    </xdr:from>
    <xdr:to>
      <xdr:col>0</xdr:col>
      <xdr:colOff>5051609</xdr:colOff>
      <xdr:row>80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topLeftCell="A53" zoomScale="85" zoomScaleNormal="85" workbookViewId="0">
      <selection activeCell="C57" sqref="C57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  <col min="13" max="13" width="18.5703125" bestFit="1" customWidth="1"/>
  </cols>
  <sheetData>
    <row r="1" spans="1:3">
      <c r="A1" s="51"/>
      <c r="B1" s="51"/>
      <c r="C1" s="51"/>
    </row>
    <row r="2" spans="1:3" ht="18.75" customHeight="1">
      <c r="A2" s="51"/>
      <c r="B2" s="51"/>
      <c r="C2" s="51"/>
    </row>
    <row r="3" spans="1:3" ht="18.75" customHeight="1">
      <c r="A3" s="51"/>
      <c r="B3" s="51"/>
      <c r="C3" s="51"/>
    </row>
    <row r="4" spans="1:3" ht="18.75" customHeight="1">
      <c r="A4" s="51"/>
      <c r="B4" s="51"/>
      <c r="C4" s="51"/>
    </row>
    <row r="5" spans="1:3" ht="18.75" customHeight="1">
      <c r="A5" s="51"/>
      <c r="B5" s="51"/>
      <c r="C5" s="51"/>
    </row>
    <row r="6" spans="1:3" ht="18.75" customHeight="1">
      <c r="A6" s="51"/>
      <c r="B6" s="51"/>
      <c r="C6" s="51"/>
    </row>
    <row r="7" spans="1:3" ht="18.75" customHeight="1">
      <c r="A7" s="51"/>
      <c r="B7" s="51"/>
      <c r="C7" s="51"/>
    </row>
    <row r="8" spans="1:3" ht="18.75" customHeight="1">
      <c r="A8" s="51"/>
      <c r="B8" s="51"/>
      <c r="C8" s="51"/>
    </row>
    <row r="9" spans="1:3" ht="10.5" customHeight="1">
      <c r="A9" s="51"/>
      <c r="B9" s="51"/>
      <c r="C9" s="51"/>
    </row>
    <row r="10" spans="1:3" ht="19.5">
      <c r="A10" s="48" t="s">
        <v>40</v>
      </c>
      <c r="B10" s="48"/>
      <c r="C10" s="48"/>
    </row>
    <row r="11" spans="1:3" ht="16.5">
      <c r="A11" s="49" t="s">
        <v>57</v>
      </c>
      <c r="B11" s="49"/>
      <c r="C11" s="49"/>
    </row>
    <row r="12" spans="1:3">
      <c r="A12" s="50" t="s">
        <v>48</v>
      </c>
      <c r="B12" s="50"/>
      <c r="C12" s="50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17</v>
      </c>
      <c r="B15" s="32"/>
      <c r="C15" s="41">
        <v>53778.75</v>
      </c>
    </row>
    <row r="16" spans="1:3" ht="15.75">
      <c r="A16" s="17" t="s">
        <v>2</v>
      </c>
      <c r="B16" s="32"/>
      <c r="C16" s="41">
        <v>1351367.93</v>
      </c>
    </row>
    <row r="17" spans="1:13" ht="15.75">
      <c r="A17" s="17" t="s">
        <v>3</v>
      </c>
      <c r="B17" s="32"/>
      <c r="C17" s="41">
        <v>2431762.25</v>
      </c>
    </row>
    <row r="18" spans="1:13" ht="19.5" thickBot="1">
      <c r="A18" s="2" t="s">
        <v>4</v>
      </c>
      <c r="B18" s="32"/>
      <c r="C18" s="14">
        <f>C15+C16+C17</f>
        <v>3836908.9299999997</v>
      </c>
      <c r="L18" s="30"/>
    </row>
    <row r="19" spans="1:13" ht="19.5" thickTop="1">
      <c r="A19" s="1"/>
      <c r="B19" s="32"/>
      <c r="C19" s="20"/>
      <c r="L19" s="30"/>
    </row>
    <row r="20" spans="1:13" ht="18.75">
      <c r="A20" s="2" t="s">
        <v>0</v>
      </c>
      <c r="B20" s="32"/>
      <c r="C20" s="21"/>
      <c r="L20" s="30"/>
    </row>
    <row r="21" spans="1:13" ht="18.75">
      <c r="A21" s="2" t="s">
        <v>5</v>
      </c>
      <c r="B21" s="32"/>
      <c r="C21" s="21"/>
      <c r="L21" s="30"/>
    </row>
    <row r="22" spans="1:13" ht="15.75">
      <c r="A22" s="4" t="s">
        <v>18</v>
      </c>
      <c r="B22" s="38"/>
      <c r="C22" s="22"/>
      <c r="L22" s="30"/>
    </row>
    <row r="23" spans="1:13" ht="15.75">
      <c r="A23" s="5" t="s">
        <v>25</v>
      </c>
      <c r="B23" s="32"/>
      <c r="C23" s="43">
        <v>32328156.780000001</v>
      </c>
      <c r="L23" s="30"/>
    </row>
    <row r="24" spans="1:13" ht="15.75">
      <c r="A24" s="5" t="s">
        <v>27</v>
      </c>
      <c r="B24" s="32"/>
      <c r="C24" s="43">
        <v>234461.05</v>
      </c>
      <c r="L24" s="30"/>
    </row>
    <row r="25" spans="1:13" ht="15.75">
      <c r="A25" s="3" t="s">
        <v>28</v>
      </c>
      <c r="B25" s="32"/>
      <c r="C25" s="43">
        <v>69480844.719999999</v>
      </c>
      <c r="L25" s="30"/>
    </row>
    <row r="26" spans="1:13" ht="15.75">
      <c r="A26" s="3" t="s">
        <v>24</v>
      </c>
      <c r="B26" s="32"/>
      <c r="C26" s="43">
        <v>2537531.02</v>
      </c>
      <c r="L26" s="30"/>
    </row>
    <row r="27" spans="1:13" ht="15.75">
      <c r="A27" s="3" t="s">
        <v>26</v>
      </c>
      <c r="B27" s="32"/>
      <c r="C27" s="43">
        <v>1922677.37</v>
      </c>
      <c r="L27" s="30"/>
      <c r="M27" s="46"/>
    </row>
    <row r="28" spans="1:13" ht="15.75">
      <c r="A28" s="3" t="s">
        <v>52</v>
      </c>
      <c r="B28" s="32"/>
      <c r="C28" s="43">
        <v>613809.05000000005</v>
      </c>
      <c r="L28" s="30"/>
      <c r="M28" s="46"/>
    </row>
    <row r="29" spans="1:13" ht="15.75">
      <c r="A29" s="6" t="s">
        <v>29</v>
      </c>
      <c r="B29" s="32"/>
      <c r="C29" s="43">
        <v>1037201.14</v>
      </c>
      <c r="L29" s="30"/>
      <c r="M29" s="46"/>
    </row>
    <row r="30" spans="1:13" ht="15.75">
      <c r="A30" s="6" t="s">
        <v>30</v>
      </c>
      <c r="B30" s="32"/>
      <c r="C30" s="43">
        <v>239022.21</v>
      </c>
      <c r="L30" s="30"/>
    </row>
    <row r="31" spans="1:13" ht="15.75">
      <c r="A31" s="6" t="s">
        <v>23</v>
      </c>
      <c r="B31" s="32"/>
      <c r="C31" s="43">
        <v>451975.4</v>
      </c>
      <c r="L31" s="30"/>
    </row>
    <row r="32" spans="1:13" ht="15.75">
      <c r="A32" s="6" t="s">
        <v>53</v>
      </c>
      <c r="B32" s="32"/>
      <c r="C32" s="43">
        <v>3540</v>
      </c>
      <c r="L32" s="30"/>
    </row>
    <row r="33" spans="1:12" ht="15.75">
      <c r="A33" s="6" t="s">
        <v>50</v>
      </c>
      <c r="B33" s="32"/>
      <c r="C33" s="43">
        <v>2360</v>
      </c>
      <c r="L33" s="30"/>
    </row>
    <row r="34" spans="1:12" ht="15.75">
      <c r="A34" s="6" t="s">
        <v>46</v>
      </c>
      <c r="B34" s="32"/>
      <c r="C34" s="43">
        <v>58517779.509999998</v>
      </c>
      <c r="L34" s="30"/>
    </row>
    <row r="35" spans="1:12" ht="15.75">
      <c r="A35" s="6" t="s">
        <v>31</v>
      </c>
      <c r="B35" s="32"/>
      <c r="C35" s="43">
        <v>32054.7</v>
      </c>
      <c r="L35" s="30"/>
    </row>
    <row r="36" spans="1:12" ht="15.75">
      <c r="A36" s="6" t="s">
        <v>32</v>
      </c>
      <c r="B36" s="32"/>
      <c r="C36" s="43">
        <v>32365.1</v>
      </c>
      <c r="L36" s="30"/>
    </row>
    <row r="37" spans="1:12" ht="15.75">
      <c r="A37" s="19" t="s">
        <v>33</v>
      </c>
      <c r="B37" s="32"/>
      <c r="C37" s="43">
        <v>333484.15000000002</v>
      </c>
      <c r="L37" s="30"/>
    </row>
    <row r="38" spans="1:12" ht="15.75">
      <c r="A38" s="6" t="s">
        <v>41</v>
      </c>
      <c r="B38" s="32"/>
      <c r="C38" s="43">
        <v>2548752.27</v>
      </c>
      <c r="L38" s="30"/>
    </row>
    <row r="39" spans="1:12" ht="15.75">
      <c r="A39" s="6" t="s">
        <v>34</v>
      </c>
      <c r="B39" s="32"/>
      <c r="C39" s="43">
        <v>10711436.789999999</v>
      </c>
      <c r="L39" s="30"/>
    </row>
    <row r="40" spans="1:12" ht="15.75">
      <c r="A40" s="6" t="s">
        <v>35</v>
      </c>
      <c r="B40" s="32"/>
      <c r="C40" s="43">
        <v>4714634.66</v>
      </c>
    </row>
    <row r="41" spans="1:12" ht="15.75">
      <c r="A41" s="6" t="s">
        <v>36</v>
      </c>
      <c r="B41" s="32"/>
      <c r="C41" s="43">
        <v>8756838.9299999997</v>
      </c>
    </row>
    <row r="42" spans="1:12" ht="15.75">
      <c r="A42" s="6" t="s">
        <v>37</v>
      </c>
      <c r="B42" s="32"/>
      <c r="C42" s="43">
        <v>656560.71</v>
      </c>
    </row>
    <row r="43" spans="1:12" ht="15.75">
      <c r="A43" s="6" t="s">
        <v>49</v>
      </c>
      <c r="B43" s="32"/>
      <c r="C43" s="43">
        <v>89850</v>
      </c>
    </row>
    <row r="44" spans="1:12" ht="15.75">
      <c r="A44" s="6" t="s">
        <v>51</v>
      </c>
      <c r="B44" s="32"/>
      <c r="C44" s="43">
        <v>102660</v>
      </c>
    </row>
    <row r="45" spans="1:12" ht="15.75">
      <c r="A45" s="6" t="s">
        <v>38</v>
      </c>
      <c r="B45" s="32"/>
      <c r="C45" s="43">
        <v>853895.08</v>
      </c>
    </row>
    <row r="46" spans="1:12" ht="15.75">
      <c r="A46" s="6" t="s">
        <v>39</v>
      </c>
      <c r="B46" s="32"/>
      <c r="C46" s="43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19</v>
      </c>
      <c r="B48" s="32"/>
      <c r="C48" s="42">
        <v>151051938.16</v>
      </c>
      <c r="D48" s="15"/>
    </row>
    <row r="49" spans="1:10" ht="18.75">
      <c r="A49" s="7" t="s">
        <v>7</v>
      </c>
      <c r="B49" s="32"/>
      <c r="C49" s="23">
        <f>SUM(C23:C46)-C48</f>
        <v>46083755.630000025</v>
      </c>
    </row>
    <row r="50" spans="1:10" ht="18.75">
      <c r="A50" s="8"/>
      <c r="B50" s="32"/>
      <c r="C50" s="21"/>
    </row>
    <row r="51" spans="1:10" ht="15.75">
      <c r="A51" s="6" t="s">
        <v>47</v>
      </c>
      <c r="B51" s="32"/>
      <c r="C51" s="44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47929655.630000025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20</v>
      </c>
      <c r="B56" s="32"/>
      <c r="C56" s="45">
        <v>2745067.82</v>
      </c>
    </row>
    <row r="57" spans="1:10" ht="15.75">
      <c r="A57" s="6" t="s">
        <v>21</v>
      </c>
      <c r="B57" s="32"/>
      <c r="C57" s="26">
        <v>243642.87</v>
      </c>
    </row>
    <row r="58" spans="1:10" ht="15.75">
      <c r="A58" s="10" t="s">
        <v>10</v>
      </c>
      <c r="B58" s="32"/>
      <c r="C58" s="27">
        <f>C56-C57</f>
        <v>2501424.9499999997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50431080.580000028</v>
      </c>
    </row>
    <row r="61" spans="1:10" ht="18.75">
      <c r="A61" s="11"/>
      <c r="B61" s="32"/>
      <c r="C61" s="21"/>
    </row>
    <row r="62" spans="1:10" ht="19.5" thickBot="1">
      <c r="A62" s="12" t="s">
        <v>22</v>
      </c>
      <c r="B62" s="32"/>
      <c r="C62" s="14">
        <f>C18+C60</f>
        <v>54267989.510000028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56</v>
      </c>
      <c r="B66" s="38"/>
      <c r="C66" s="44">
        <v>4226852.75</v>
      </c>
      <c r="H66" s="40"/>
      <c r="I66" s="15"/>
      <c r="J66" s="15"/>
    </row>
    <row r="67" spans="1:10" ht="18.75">
      <c r="A67" s="12" t="s">
        <v>14</v>
      </c>
      <c r="B67" s="32"/>
      <c r="C67" s="31">
        <f>C66</f>
        <v>4226852.75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42</v>
      </c>
      <c r="B69" s="38"/>
      <c r="C69" s="21"/>
      <c r="H69" s="39"/>
      <c r="I69" s="15"/>
      <c r="J69" s="15"/>
    </row>
    <row r="70" spans="1:10" ht="15.75">
      <c r="A70" s="18" t="s">
        <v>44</v>
      </c>
      <c r="B70" s="37"/>
      <c r="C70" s="28">
        <v>0</v>
      </c>
      <c r="I70" s="15"/>
      <c r="J70" s="15"/>
    </row>
    <row r="71" spans="1:10" ht="15.75">
      <c r="A71" s="18" t="s">
        <v>45</v>
      </c>
      <c r="B71" s="37"/>
      <c r="C71" s="26">
        <v>0</v>
      </c>
    </row>
    <row r="72" spans="1:10" ht="18.75">
      <c r="A72" s="12" t="s">
        <v>43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15</v>
      </c>
      <c r="B74" s="33"/>
      <c r="C74" s="24">
        <f>+C62-C67</f>
        <v>50041136.760000028</v>
      </c>
    </row>
    <row r="75" spans="1:10">
      <c r="A75" s="9"/>
      <c r="B75" s="34"/>
      <c r="C75" s="22"/>
    </row>
    <row r="76" spans="1:10" ht="19.5" thickBot="1">
      <c r="A76" s="12" t="s">
        <v>16</v>
      </c>
      <c r="B76" s="35"/>
      <c r="C76" s="14">
        <f>+C67+C72+C74</f>
        <v>54267989.510000028</v>
      </c>
    </row>
    <row r="77" spans="1:10" ht="19.5" thickTop="1">
      <c r="A77" s="12"/>
      <c r="B77" s="12"/>
    </row>
    <row r="81" spans="1:3">
      <c r="A81" s="51"/>
      <c r="B81" s="51"/>
      <c r="C81" s="51"/>
    </row>
    <row r="82" spans="1:3">
      <c r="A82" s="51" t="s">
        <v>55</v>
      </c>
      <c r="B82" s="47"/>
      <c r="C82" s="47"/>
    </row>
    <row r="83" spans="1:3">
      <c r="A83" s="47" t="s">
        <v>54</v>
      </c>
      <c r="B83" s="47"/>
      <c r="C83" s="47"/>
    </row>
    <row r="84" spans="1:3">
      <c r="A84" s="47"/>
      <c r="B84" s="47"/>
      <c r="C84" s="47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F066139DE7D44AF2765F2D1885302" ma:contentTypeVersion="10" ma:contentTypeDescription="Create a new document." ma:contentTypeScope="" ma:versionID="dc43d4494ca71445f0553bb130cf558d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35290f2d4e1a2903c6455c99477fd337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B5BA46-0C82-4437-B193-E2B4550D4F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B62A68-5E77-400A-93BA-A3C6D03D24AD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customXml/itemProps3.xml><?xml version="1.0" encoding="utf-8"?>
<ds:datastoreItem xmlns:ds="http://schemas.openxmlformats.org/officeDocument/2006/customXml" ds:itemID="{648FF02C-70CF-499A-877A-5E7812716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-Febrero 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Maria Estefany Corona Cruz</cp:lastModifiedBy>
  <cp:lastPrinted>2026-03-09T18:55:02Z</cp:lastPrinted>
  <dcterms:created xsi:type="dcterms:W3CDTF">2017-01-20T12:41:55Z</dcterms:created>
  <dcterms:modified xsi:type="dcterms:W3CDTF">2026-03-09T18:55:03Z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Order">
    <vt:r8>7656600</vt:r8>
  </property>
  <property fmtid="{D5CDD505-2E9C-101B-9397-08002B2CF9AE}" pid="4" name="MediaServiceImageTags">
    <vt:lpwstr/>
  </property>
</Properties>
</file>